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01" activeTab="0"/>
  </bookViews>
  <sheets>
    <sheet name="1日目予選　サンナンタンランド" sheetId="1" r:id="rId1"/>
    <sheet name="1日目予選　町民グランド" sheetId="2" r:id="rId2"/>
    <sheet name="1日目予選　串本高校グランド" sheetId="3" r:id="rId3"/>
    <sheet name="1日目予選　串本中学校  大島小学校" sheetId="4" r:id="rId4"/>
  </sheets>
  <definedNames/>
  <calcPr fullCalcOnLoad="1" refMode="R1C1"/>
</workbook>
</file>

<file path=xl/sharedStrings.xml><?xml version="1.0" encoding="utf-8"?>
<sst xmlns="http://schemas.openxmlformats.org/spreadsheetml/2006/main" count="564" uniqueCount="125">
  <si>
    <t>第１試合</t>
  </si>
  <si>
    <t>第２試合</t>
  </si>
  <si>
    <t>第３試合</t>
  </si>
  <si>
    <t>第４試合</t>
  </si>
  <si>
    <t>第５試合</t>
  </si>
  <si>
    <t>第６試合</t>
  </si>
  <si>
    <t>会場：サン・ナンタンランド Aコート</t>
  </si>
  <si>
    <t>勝点</t>
  </si>
  <si>
    <t>得点</t>
  </si>
  <si>
    <t>失点</t>
  </si>
  <si>
    <t>得失差</t>
  </si>
  <si>
    <t>順位</t>
  </si>
  <si>
    <t>勝ち点</t>
  </si>
  <si>
    <t>会場：サン・ナンタンランド Bコート</t>
  </si>
  <si>
    <t>塚原サンクラブ</t>
  </si>
  <si>
    <t>キックオフ</t>
  </si>
  <si>
    <t>12:30～13:05</t>
  </si>
  <si>
    <t>13:10～13:45</t>
  </si>
  <si>
    <t>13:50～14:25</t>
  </si>
  <si>
    <t>14:30～15:05</t>
  </si>
  <si>
    <t>15:10～15:45</t>
  </si>
  <si>
    <t>Ｅブロック</t>
  </si>
  <si>
    <t>Ｆブロック</t>
  </si>
  <si>
    <t>Ｇブロック</t>
  </si>
  <si>
    <t>Ｈブロック</t>
  </si>
  <si>
    <t>Ｊブロック</t>
  </si>
  <si>
    <t>Ｋブロック</t>
  </si>
  <si>
    <t>Ｌブロック</t>
  </si>
  <si>
    <t>Ｍブロック</t>
  </si>
  <si>
    <t>Ｎブロック</t>
  </si>
  <si>
    <t>Ｏブロック</t>
  </si>
  <si>
    <t>Ｐブロック</t>
  </si>
  <si>
    <t>－</t>
  </si>
  <si>
    <t>－</t>
  </si>
  <si>
    <t>15:50～16:25</t>
  </si>
  <si>
    <t>Aブロック</t>
  </si>
  <si>
    <t>Bブロック</t>
  </si>
  <si>
    <t>Cブロック</t>
  </si>
  <si>
    <t>Dブロック</t>
  </si>
  <si>
    <t>A コート</t>
  </si>
  <si>
    <t>Ｂ　コート</t>
  </si>
  <si>
    <t>御坊キックマン</t>
  </si>
  <si>
    <t>小金台ＦＣ</t>
  </si>
  <si>
    <t>貴志ＪＳＣ</t>
  </si>
  <si>
    <t>刈谷南ＦＣ</t>
  </si>
  <si>
    <t>三田城山ＦＣ</t>
  </si>
  <si>
    <t>伴谷ＳＳＳ</t>
  </si>
  <si>
    <t>宮ＪＳＣ</t>
  </si>
  <si>
    <t>南紀ＪＳＣ</t>
  </si>
  <si>
    <t>白鳥ＦＣ</t>
  </si>
  <si>
    <t>桜井南ＦＣ</t>
  </si>
  <si>
    <t>砂山ＳＣ</t>
  </si>
  <si>
    <t>西神ＳＣ</t>
  </si>
  <si>
    <t>美浜ＪＦＣ</t>
  </si>
  <si>
    <t>向日市ＳＳＳ</t>
  </si>
  <si>
    <t>三佐木ＳＳＤ</t>
  </si>
  <si>
    <t>デポルターレ</t>
  </si>
  <si>
    <t>河北ＦＣ</t>
  </si>
  <si>
    <t>川内北ＳＳＤ</t>
  </si>
  <si>
    <t>大会第１日目 （１２月２３日） 予選リーグ</t>
  </si>
  <si>
    <t>那智勝浦ＦＣ</t>
  </si>
  <si>
    <t>ＮＳＣ北斗ＳＣ</t>
  </si>
  <si>
    <t>ラウロＦＣ</t>
  </si>
  <si>
    <t>ひじりＳＣ</t>
  </si>
  <si>
    <t>野洲ＪＦＣ</t>
  </si>
  <si>
    <t>0</t>
  </si>
  <si>
    <t>王子サッカー教室</t>
  </si>
  <si>
    <t>河合ＦＣ・Ｂ</t>
  </si>
  <si>
    <t>串本ＪＳＣ</t>
  </si>
  <si>
    <t>泉州ＦＣ</t>
  </si>
  <si>
    <t>会場：町民グラウンド Aコート</t>
  </si>
  <si>
    <t>ＥＸＥ９０ＦＣ　Ｊｒ．</t>
  </si>
  <si>
    <t>会場：町民グラウンド Bコート</t>
  </si>
  <si>
    <t>すさみＪＳＣ</t>
  </si>
  <si>
    <t>河合ＦＣ・Ａ</t>
  </si>
  <si>
    <t>宝塚ＦＣイーグル</t>
  </si>
  <si>
    <t>三田市選抜</t>
  </si>
  <si>
    <t>会場：串本高校グラウンド Aコート</t>
  </si>
  <si>
    <t>会場：串本高校グラウンド Bコート</t>
  </si>
  <si>
    <t>ＭＩＮサザンクロス</t>
  </si>
  <si>
    <t>玉津ＦＣ</t>
  </si>
  <si>
    <t>宝塚・仁川ＳＣ</t>
  </si>
  <si>
    <t>Iブロック</t>
  </si>
  <si>
    <t>Ｆ.Ｃ.バレンティア</t>
  </si>
  <si>
    <t>辰市ＦＣ</t>
  </si>
  <si>
    <t>岩出町ＳＳＳ</t>
  </si>
  <si>
    <t>宝塚Ｊr ＦＣ</t>
  </si>
  <si>
    <t>京都Ｊ－マルカ</t>
  </si>
  <si>
    <t>会場：串本中学校グラウンド</t>
  </si>
  <si>
    <t>会場：大島小学校グラウンド</t>
  </si>
  <si>
    <t>交野ＦＣ</t>
  </si>
  <si>
    <t>久米田ＦＣ八木</t>
  </si>
  <si>
    <t>エストラッサ湯川</t>
  </si>
  <si>
    <t>西宮トレセンＵ-11</t>
  </si>
  <si>
    <t>八幡台ＪＳＣ</t>
  </si>
  <si>
    <t>交野北ＦＣ</t>
  </si>
  <si>
    <t>ＣＨＩＴＡ：ＴＣ・Ｕ-11</t>
  </si>
  <si>
    <t>※棄権</t>
  </si>
  <si>
    <t>-3</t>
  </si>
  <si>
    <t>-1</t>
  </si>
  <si>
    <t>+4</t>
  </si>
  <si>
    <t>-2</t>
  </si>
  <si>
    <t>+1</t>
  </si>
  <si>
    <t>+3</t>
  </si>
  <si>
    <t>+4</t>
  </si>
  <si>
    <t>-7</t>
  </si>
  <si>
    <t>+6</t>
  </si>
  <si>
    <t>-10</t>
  </si>
  <si>
    <t>+3</t>
  </si>
  <si>
    <t>-7</t>
  </si>
  <si>
    <t>+2</t>
  </si>
  <si>
    <t>+13</t>
  </si>
  <si>
    <t>-10</t>
  </si>
  <si>
    <t>+2</t>
  </si>
  <si>
    <t>-5</t>
  </si>
  <si>
    <t>+3</t>
  </si>
  <si>
    <t>0</t>
  </si>
  <si>
    <t>-4</t>
  </si>
  <si>
    <t>+1</t>
  </si>
  <si>
    <t>-1</t>
  </si>
  <si>
    <t>-6</t>
  </si>
  <si>
    <t>+5</t>
  </si>
  <si>
    <t>-4</t>
  </si>
  <si>
    <t>-14</t>
  </si>
  <si>
    <t>+17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</si>
</sst>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sz val="4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7" fillId="2" borderId="13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12" fillId="0" borderId="26" xfId="0" applyFont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49" fontId="12" fillId="0" borderId="26" xfId="0" applyNumberFormat="1" applyFont="1" applyBorder="1" applyAlignment="1">
      <alignment horizontal="center" shrinkToFit="1"/>
    </xf>
    <xf numFmtId="49" fontId="12" fillId="0" borderId="27" xfId="0" applyNumberFormat="1" applyFont="1" applyBorder="1" applyAlignment="1">
      <alignment horizontal="center" shrinkToFit="1"/>
    </xf>
    <xf numFmtId="0" fontId="12" fillId="2" borderId="26" xfId="0" applyFont="1" applyFill="1" applyBorder="1" applyAlignment="1">
      <alignment horizontal="center" shrinkToFit="1"/>
    </xf>
    <xf numFmtId="0" fontId="12" fillId="2" borderId="27" xfId="0" applyFont="1" applyFill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shrinkToFit="1"/>
    </xf>
    <xf numFmtId="0" fontId="10" fillId="3" borderId="0" xfId="0" applyFont="1" applyFill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50" zoomScaleNormal="50" workbookViewId="0" topLeftCell="A1">
      <selection activeCell="P62" sqref="P62"/>
    </sheetView>
  </sheetViews>
  <sheetFormatPr defaultColWidth="9.00390625" defaultRowHeight="27" customHeight="1"/>
  <cols>
    <col min="1" max="13" width="13.625" style="1" customWidth="1"/>
    <col min="14" max="14" width="15.875" style="1" customWidth="1"/>
    <col min="15" max="16384" width="13.625" style="1" customWidth="1"/>
  </cols>
  <sheetData>
    <row r="1" spans="1:7" ht="32.25">
      <c r="A1" s="68" t="s">
        <v>59</v>
      </c>
      <c r="B1" s="68"/>
      <c r="C1" s="68"/>
      <c r="D1" s="68"/>
      <c r="E1" s="68"/>
      <c r="F1" s="68"/>
      <c r="G1" s="68"/>
    </row>
    <row r="2" spans="1:7" ht="27" customHeight="1">
      <c r="A2" s="69" t="s">
        <v>6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0" t="s">
        <v>35</v>
      </c>
      <c r="B4" s="60"/>
      <c r="C4" s="2"/>
      <c r="D4" s="2"/>
      <c r="E4" s="2"/>
    </row>
    <row r="5" spans="1:15" ht="27" customHeight="1" thickBot="1">
      <c r="A5" s="3"/>
      <c r="B5" s="65" t="s">
        <v>55</v>
      </c>
      <c r="C5" s="66"/>
      <c r="D5" s="67"/>
      <c r="E5" s="65" t="s">
        <v>56</v>
      </c>
      <c r="F5" s="66"/>
      <c r="G5" s="67"/>
      <c r="H5" s="65" t="s">
        <v>45</v>
      </c>
      <c r="I5" s="66"/>
      <c r="J5" s="66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3" t="str">
        <f>$B$5</f>
        <v>三佐木ＳＳＤ</v>
      </c>
      <c r="B6" s="35"/>
      <c r="C6" s="36"/>
      <c r="D6" s="37"/>
      <c r="E6" s="12">
        <f>F24</f>
        <v>0</v>
      </c>
      <c r="F6" s="13" t="s">
        <v>32</v>
      </c>
      <c r="G6" s="14">
        <f>H24</f>
        <v>1</v>
      </c>
      <c r="H6" s="12">
        <f>F26</f>
        <v>1</v>
      </c>
      <c r="I6" s="13" t="s">
        <v>32</v>
      </c>
      <c r="J6" s="16">
        <f>H26</f>
        <v>3</v>
      </c>
      <c r="K6" s="49">
        <f>SUM(I7,F7)</f>
        <v>0</v>
      </c>
      <c r="L6" s="49">
        <f>SUM(H6,E6)</f>
        <v>1</v>
      </c>
      <c r="M6" s="49">
        <f>SUM(J6,G6)</f>
        <v>4</v>
      </c>
      <c r="N6" s="51" t="s">
        <v>98</v>
      </c>
      <c r="O6" s="53">
        <v>3</v>
      </c>
    </row>
    <row r="7" spans="1:15" ht="27" customHeight="1" thickBot="1">
      <c r="A7" s="34"/>
      <c r="B7" s="38"/>
      <c r="C7" s="39"/>
      <c r="D7" s="40"/>
      <c r="E7" s="4" t="s">
        <v>12</v>
      </c>
      <c r="F7" s="15">
        <v>0</v>
      </c>
      <c r="G7" s="5"/>
      <c r="H7" s="4" t="s">
        <v>12</v>
      </c>
      <c r="I7" s="15">
        <v>0</v>
      </c>
      <c r="J7" s="6"/>
      <c r="K7" s="50"/>
      <c r="L7" s="50"/>
      <c r="M7" s="50"/>
      <c r="N7" s="52"/>
      <c r="O7" s="54"/>
    </row>
    <row r="8" spans="1:15" ht="27" customHeight="1" thickBot="1">
      <c r="A8" s="33" t="str">
        <f>$E$5</f>
        <v>デポルターレ</v>
      </c>
      <c r="B8" s="12">
        <f>H24</f>
        <v>1</v>
      </c>
      <c r="C8" s="13" t="s">
        <v>32</v>
      </c>
      <c r="D8" s="14">
        <f>F24</f>
        <v>0</v>
      </c>
      <c r="E8" s="35"/>
      <c r="F8" s="36"/>
      <c r="G8" s="37"/>
      <c r="H8" s="12">
        <f>F28</f>
        <v>0</v>
      </c>
      <c r="I8" s="13" t="s">
        <v>32</v>
      </c>
      <c r="J8" s="16">
        <f>H28</f>
        <v>2</v>
      </c>
      <c r="K8" s="49">
        <f>SUM(I9,C9)</f>
        <v>3</v>
      </c>
      <c r="L8" s="49">
        <f>SUM(H8,B8)</f>
        <v>1</v>
      </c>
      <c r="M8" s="49">
        <f>SUM(J8,D8)</f>
        <v>2</v>
      </c>
      <c r="N8" s="51" t="s">
        <v>99</v>
      </c>
      <c r="O8" s="53">
        <v>2</v>
      </c>
    </row>
    <row r="9" spans="1:15" ht="27" customHeight="1" thickBot="1">
      <c r="A9" s="34"/>
      <c r="B9" s="4" t="s">
        <v>12</v>
      </c>
      <c r="C9" s="15">
        <v>3</v>
      </c>
      <c r="D9" s="5"/>
      <c r="E9" s="38"/>
      <c r="F9" s="39"/>
      <c r="G9" s="40"/>
      <c r="H9" s="4" t="s">
        <v>12</v>
      </c>
      <c r="I9" s="15">
        <v>0</v>
      </c>
      <c r="J9" s="6"/>
      <c r="K9" s="50"/>
      <c r="L9" s="50"/>
      <c r="M9" s="50"/>
      <c r="N9" s="52"/>
      <c r="O9" s="54"/>
    </row>
    <row r="10" spans="1:15" ht="27" customHeight="1" thickBot="1">
      <c r="A10" s="33" t="str">
        <f>$H$5</f>
        <v>三田城山ＦＣ</v>
      </c>
      <c r="B10" s="12">
        <f>H26</f>
        <v>3</v>
      </c>
      <c r="C10" s="13" t="s">
        <v>32</v>
      </c>
      <c r="D10" s="14">
        <f>F26</f>
        <v>1</v>
      </c>
      <c r="E10" s="12">
        <f>H28</f>
        <v>2</v>
      </c>
      <c r="F10" s="13" t="s">
        <v>32</v>
      </c>
      <c r="G10" s="14">
        <f>F28</f>
        <v>0</v>
      </c>
      <c r="H10" s="35"/>
      <c r="I10" s="36"/>
      <c r="J10" s="36"/>
      <c r="K10" s="49">
        <f>SUM(F11,C11)</f>
        <v>6</v>
      </c>
      <c r="L10" s="49">
        <f>SUM(E10,B10)</f>
        <v>5</v>
      </c>
      <c r="M10" s="49">
        <f>SUM(G10,D10)</f>
        <v>1</v>
      </c>
      <c r="N10" s="51" t="s">
        <v>100</v>
      </c>
      <c r="O10" s="53">
        <v>1</v>
      </c>
    </row>
    <row r="11" spans="1:15" ht="27" customHeight="1" thickBot="1">
      <c r="A11" s="34"/>
      <c r="B11" s="4" t="s">
        <v>12</v>
      </c>
      <c r="C11" s="15">
        <v>3</v>
      </c>
      <c r="D11" s="5"/>
      <c r="E11" s="4" t="s">
        <v>12</v>
      </c>
      <c r="F11" s="15">
        <v>3</v>
      </c>
      <c r="G11" s="5"/>
      <c r="H11" s="38"/>
      <c r="I11" s="39"/>
      <c r="J11" s="39"/>
      <c r="K11" s="50"/>
      <c r="L11" s="50"/>
      <c r="M11" s="50"/>
      <c r="N11" s="52"/>
      <c r="O11" s="54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0" t="s">
        <v>36</v>
      </c>
      <c r="B13" s="60"/>
      <c r="C13" s="2"/>
      <c r="D13" s="2"/>
      <c r="E13" s="2"/>
    </row>
    <row r="14" spans="1:15" ht="27" customHeight="1" thickBot="1">
      <c r="A14" s="3"/>
      <c r="B14" s="65" t="s">
        <v>57</v>
      </c>
      <c r="C14" s="66"/>
      <c r="D14" s="67"/>
      <c r="E14" s="65" t="s">
        <v>48</v>
      </c>
      <c r="F14" s="66"/>
      <c r="G14" s="67"/>
      <c r="H14" s="65" t="s">
        <v>58</v>
      </c>
      <c r="I14" s="66"/>
      <c r="J14" s="66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3" t="str">
        <f>$B$14</f>
        <v>河北ＦＣ</v>
      </c>
      <c r="B15" s="35"/>
      <c r="C15" s="36"/>
      <c r="D15" s="37"/>
      <c r="E15" s="17">
        <f>F25</f>
        <v>0</v>
      </c>
      <c r="F15" s="13" t="s">
        <v>32</v>
      </c>
      <c r="G15" s="18">
        <f>H25</f>
        <v>1</v>
      </c>
      <c r="H15" s="17">
        <f>F27</f>
        <v>0</v>
      </c>
      <c r="I15" s="13" t="s">
        <v>33</v>
      </c>
      <c r="J15" s="20">
        <f>H27</f>
        <v>3</v>
      </c>
      <c r="K15" s="49">
        <f>SUM(I16,F16)</f>
        <v>0</v>
      </c>
      <c r="L15" s="49">
        <f>SUM(H15,E15)</f>
        <v>0</v>
      </c>
      <c r="M15" s="49">
        <f>SUM(J15,G15)</f>
        <v>4</v>
      </c>
      <c r="N15" s="51" t="s">
        <v>122</v>
      </c>
      <c r="O15" s="53">
        <v>3</v>
      </c>
    </row>
    <row r="16" spans="1:15" ht="27" customHeight="1" thickBot="1">
      <c r="A16" s="34"/>
      <c r="B16" s="38"/>
      <c r="C16" s="39"/>
      <c r="D16" s="40"/>
      <c r="E16" s="4" t="s">
        <v>12</v>
      </c>
      <c r="F16" s="19">
        <v>0</v>
      </c>
      <c r="G16" s="5"/>
      <c r="H16" s="4" t="s">
        <v>12</v>
      </c>
      <c r="I16" s="19">
        <v>0</v>
      </c>
      <c r="J16" s="6"/>
      <c r="K16" s="50"/>
      <c r="L16" s="50"/>
      <c r="M16" s="50"/>
      <c r="N16" s="52"/>
      <c r="O16" s="54"/>
    </row>
    <row r="17" spans="1:15" ht="27" customHeight="1" thickBot="1">
      <c r="A17" s="33" t="str">
        <f>$E$14</f>
        <v>南紀ＪＳＣ</v>
      </c>
      <c r="B17" s="17">
        <f>H25</f>
        <v>1</v>
      </c>
      <c r="C17" s="13" t="s">
        <v>32</v>
      </c>
      <c r="D17" s="18">
        <f>F25</f>
        <v>0</v>
      </c>
      <c r="E17" s="35"/>
      <c r="F17" s="36"/>
      <c r="G17" s="37"/>
      <c r="H17" s="17">
        <f>F29</f>
        <v>0</v>
      </c>
      <c r="I17" s="13" t="s">
        <v>33</v>
      </c>
      <c r="J17" s="20">
        <f>H29</f>
        <v>1</v>
      </c>
      <c r="K17" s="49">
        <f>SUM(I18,C18)</f>
        <v>3</v>
      </c>
      <c r="L17" s="49">
        <f>SUM(H17,B17)</f>
        <v>1</v>
      </c>
      <c r="M17" s="49">
        <f>SUM(J17,D17)</f>
        <v>1</v>
      </c>
      <c r="N17" s="51" t="s">
        <v>65</v>
      </c>
      <c r="O17" s="53">
        <v>2</v>
      </c>
    </row>
    <row r="18" spans="1:15" ht="27" customHeight="1" thickBot="1">
      <c r="A18" s="34"/>
      <c r="B18" s="4" t="s">
        <v>12</v>
      </c>
      <c r="C18" s="19">
        <v>3</v>
      </c>
      <c r="D18" s="5"/>
      <c r="E18" s="38"/>
      <c r="F18" s="39"/>
      <c r="G18" s="40"/>
      <c r="H18" s="4" t="s">
        <v>12</v>
      </c>
      <c r="I18" s="19">
        <v>0</v>
      </c>
      <c r="J18" s="6"/>
      <c r="K18" s="50"/>
      <c r="L18" s="50"/>
      <c r="M18" s="50"/>
      <c r="N18" s="52"/>
      <c r="O18" s="54"/>
    </row>
    <row r="19" spans="1:15" ht="27" customHeight="1" thickBot="1">
      <c r="A19" s="72" t="str">
        <f>$H$14</f>
        <v>川内北ＳＳＤ</v>
      </c>
      <c r="B19" s="17">
        <f>H27</f>
        <v>3</v>
      </c>
      <c r="C19" s="13" t="s">
        <v>32</v>
      </c>
      <c r="D19" s="18">
        <f>F27</f>
        <v>0</v>
      </c>
      <c r="E19" s="17">
        <f>H29</f>
        <v>1</v>
      </c>
      <c r="F19" s="13" t="s">
        <v>33</v>
      </c>
      <c r="G19" s="18">
        <f>F29</f>
        <v>0</v>
      </c>
      <c r="H19" s="35"/>
      <c r="I19" s="36"/>
      <c r="J19" s="36"/>
      <c r="K19" s="49">
        <f>SUM(F20,C20)</f>
        <v>6</v>
      </c>
      <c r="L19" s="49">
        <f>SUM(E19,B19)</f>
        <v>4</v>
      </c>
      <c r="M19" s="49">
        <f>SUM(G19,D19)</f>
        <v>0</v>
      </c>
      <c r="N19" s="51" t="s">
        <v>104</v>
      </c>
      <c r="O19" s="53">
        <v>1</v>
      </c>
    </row>
    <row r="20" spans="1:15" ht="27" customHeight="1" thickBot="1">
      <c r="A20" s="73"/>
      <c r="B20" s="4" t="s">
        <v>12</v>
      </c>
      <c r="C20" s="19">
        <v>3</v>
      </c>
      <c r="D20" s="5"/>
      <c r="E20" s="4" t="s">
        <v>12</v>
      </c>
      <c r="F20" s="19">
        <v>3</v>
      </c>
      <c r="G20" s="5"/>
      <c r="H20" s="38"/>
      <c r="I20" s="39"/>
      <c r="J20" s="39"/>
      <c r="K20" s="50"/>
      <c r="L20" s="50"/>
      <c r="M20" s="50"/>
      <c r="N20" s="52"/>
      <c r="O20" s="54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5" t="s">
        <v>15</v>
      </c>
      <c r="C23" s="56"/>
      <c r="D23" s="74" t="s">
        <v>39</v>
      </c>
      <c r="E23" s="75"/>
      <c r="F23" s="75"/>
      <c r="G23" s="75"/>
      <c r="H23" s="75"/>
      <c r="I23" s="75"/>
      <c r="J23" s="76"/>
    </row>
    <row r="24" spans="1:10" ht="27" customHeight="1">
      <c r="A24" s="9" t="s">
        <v>0</v>
      </c>
      <c r="B24" s="47" t="s">
        <v>16</v>
      </c>
      <c r="C24" s="48"/>
      <c r="D24" s="70" t="str">
        <f>B5</f>
        <v>三佐木ＳＳＤ</v>
      </c>
      <c r="E24" s="41"/>
      <c r="F24" s="22">
        <v>0</v>
      </c>
      <c r="G24" s="23" t="s">
        <v>32</v>
      </c>
      <c r="H24" s="22">
        <v>1</v>
      </c>
      <c r="I24" s="41" t="str">
        <f>$E$5</f>
        <v>デポルターレ</v>
      </c>
      <c r="J24" s="77"/>
    </row>
    <row r="25" spans="1:10" ht="27" customHeight="1">
      <c r="A25" s="10" t="s">
        <v>1</v>
      </c>
      <c r="B25" s="41" t="s">
        <v>17</v>
      </c>
      <c r="C25" s="42"/>
      <c r="D25" s="70" t="str">
        <f>B14</f>
        <v>河北ＦＣ</v>
      </c>
      <c r="E25" s="41"/>
      <c r="F25" s="22">
        <v>0</v>
      </c>
      <c r="G25" s="23" t="s">
        <v>32</v>
      </c>
      <c r="H25" s="22">
        <v>1</v>
      </c>
      <c r="I25" s="41" t="str">
        <f>E14</f>
        <v>南紀ＪＳＣ</v>
      </c>
      <c r="J25" s="77"/>
    </row>
    <row r="26" spans="1:10" ht="27" customHeight="1">
      <c r="A26" s="10" t="s">
        <v>2</v>
      </c>
      <c r="B26" s="41" t="s">
        <v>18</v>
      </c>
      <c r="C26" s="42"/>
      <c r="D26" s="70" t="str">
        <f>B5</f>
        <v>三佐木ＳＳＤ</v>
      </c>
      <c r="E26" s="41"/>
      <c r="F26" s="22">
        <v>1</v>
      </c>
      <c r="G26" s="23" t="s">
        <v>32</v>
      </c>
      <c r="H26" s="22">
        <v>3</v>
      </c>
      <c r="I26" s="41" t="str">
        <f>H5</f>
        <v>三田城山ＦＣ</v>
      </c>
      <c r="J26" s="77"/>
    </row>
    <row r="27" spans="1:10" ht="27" customHeight="1">
      <c r="A27" s="10" t="s">
        <v>3</v>
      </c>
      <c r="B27" s="41" t="s">
        <v>19</v>
      </c>
      <c r="C27" s="42"/>
      <c r="D27" s="70" t="str">
        <f>B14</f>
        <v>河北ＦＣ</v>
      </c>
      <c r="E27" s="41"/>
      <c r="F27" s="22">
        <v>0</v>
      </c>
      <c r="G27" s="23" t="s">
        <v>32</v>
      </c>
      <c r="H27" s="22">
        <v>3</v>
      </c>
      <c r="I27" s="41" t="str">
        <f>H14</f>
        <v>川内北ＳＳＤ</v>
      </c>
      <c r="J27" s="77"/>
    </row>
    <row r="28" spans="1:10" ht="27" customHeight="1">
      <c r="A28" s="10" t="s">
        <v>4</v>
      </c>
      <c r="B28" s="41" t="s">
        <v>20</v>
      </c>
      <c r="C28" s="42"/>
      <c r="D28" s="70" t="str">
        <f>E5</f>
        <v>デポルターレ</v>
      </c>
      <c r="E28" s="41"/>
      <c r="F28" s="22">
        <v>0</v>
      </c>
      <c r="G28" s="23" t="s">
        <v>32</v>
      </c>
      <c r="H28" s="22">
        <v>2</v>
      </c>
      <c r="I28" s="41" t="str">
        <f>H5</f>
        <v>三田城山ＦＣ</v>
      </c>
      <c r="J28" s="77"/>
    </row>
    <row r="29" spans="1:10" ht="27" customHeight="1" thickBot="1">
      <c r="A29" s="11" t="s">
        <v>5</v>
      </c>
      <c r="B29" s="45" t="s">
        <v>34</v>
      </c>
      <c r="C29" s="46"/>
      <c r="D29" s="78" t="str">
        <f>E14</f>
        <v>南紀ＪＳＣ</v>
      </c>
      <c r="E29" s="45"/>
      <c r="F29" s="24">
        <v>0</v>
      </c>
      <c r="G29" s="25" t="s">
        <v>32</v>
      </c>
      <c r="H29" s="24">
        <v>1</v>
      </c>
      <c r="I29" s="45" t="str">
        <f>H14</f>
        <v>川内北ＳＳＤ</v>
      </c>
      <c r="J29" s="79"/>
    </row>
    <row r="36" spans="1:7" ht="32.25">
      <c r="A36" s="68" t="s">
        <v>59</v>
      </c>
      <c r="B36" s="68"/>
      <c r="C36" s="68"/>
      <c r="D36" s="68"/>
      <c r="E36" s="68"/>
      <c r="F36" s="68"/>
      <c r="G36" s="68"/>
    </row>
    <row r="37" spans="1:7" ht="27" customHeight="1">
      <c r="A37" s="71" t="s">
        <v>13</v>
      </c>
      <c r="B37" s="71"/>
      <c r="C37" s="71"/>
      <c r="D37" s="71"/>
      <c r="E37" s="71"/>
      <c r="F37" s="71"/>
      <c r="G37" s="71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0" t="s">
        <v>37</v>
      </c>
      <c r="B39" s="60"/>
      <c r="C39" s="2"/>
      <c r="D39" s="2"/>
      <c r="E39" s="2"/>
    </row>
    <row r="40" spans="1:15" ht="27" customHeight="1" thickBot="1">
      <c r="A40" s="3"/>
      <c r="B40" s="65" t="s">
        <v>60</v>
      </c>
      <c r="C40" s="66"/>
      <c r="D40" s="67"/>
      <c r="E40" s="65" t="s">
        <v>61</v>
      </c>
      <c r="F40" s="66"/>
      <c r="G40" s="67"/>
      <c r="H40" s="65" t="s">
        <v>62</v>
      </c>
      <c r="I40" s="66"/>
      <c r="J40" s="66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3" t="str">
        <f>$B$40</f>
        <v>那智勝浦ＦＣ</v>
      </c>
      <c r="B41" s="35"/>
      <c r="C41" s="36"/>
      <c r="D41" s="37"/>
      <c r="E41" s="17">
        <f>F59</f>
        <v>0</v>
      </c>
      <c r="F41" s="13" t="s">
        <v>33</v>
      </c>
      <c r="G41" s="18">
        <f>H59</f>
        <v>2</v>
      </c>
      <c r="H41" s="17">
        <f>F61</f>
        <v>1</v>
      </c>
      <c r="I41" s="13" t="s">
        <v>33</v>
      </c>
      <c r="J41" s="20">
        <f>$F$61</f>
        <v>1</v>
      </c>
      <c r="K41" s="49">
        <f>SUM(I42,F42)</f>
        <v>1</v>
      </c>
      <c r="L41" s="49">
        <f>SUM(E41,H41)</f>
        <v>1</v>
      </c>
      <c r="M41" s="49">
        <f>SUM(J41,G41)</f>
        <v>3</v>
      </c>
      <c r="N41" s="51" t="s">
        <v>101</v>
      </c>
      <c r="O41" s="53">
        <v>3</v>
      </c>
    </row>
    <row r="42" spans="1:15" ht="27" customHeight="1" thickBot="1">
      <c r="A42" s="34"/>
      <c r="B42" s="38"/>
      <c r="C42" s="39"/>
      <c r="D42" s="40"/>
      <c r="E42" s="4" t="s">
        <v>12</v>
      </c>
      <c r="F42" s="19">
        <v>0</v>
      </c>
      <c r="G42" s="5"/>
      <c r="H42" s="4" t="s">
        <v>12</v>
      </c>
      <c r="I42" s="19">
        <v>1</v>
      </c>
      <c r="J42" s="6"/>
      <c r="K42" s="50"/>
      <c r="L42" s="50"/>
      <c r="M42" s="50"/>
      <c r="N42" s="52"/>
      <c r="O42" s="54"/>
    </row>
    <row r="43" spans="1:15" ht="27" customHeight="1" thickBot="1">
      <c r="A43" s="63" t="str">
        <f>$E$40</f>
        <v>ＮＳＣ北斗ＳＣ</v>
      </c>
      <c r="B43" s="17">
        <f>H59</f>
        <v>2</v>
      </c>
      <c r="C43" s="13" t="s">
        <v>32</v>
      </c>
      <c r="D43" s="18">
        <f>F59</f>
        <v>0</v>
      </c>
      <c r="E43" s="35"/>
      <c r="F43" s="36"/>
      <c r="G43" s="37"/>
      <c r="H43" s="17">
        <f>F63</f>
        <v>0</v>
      </c>
      <c r="I43" s="13" t="s">
        <v>33</v>
      </c>
      <c r="J43" s="20">
        <f>H63</f>
        <v>1</v>
      </c>
      <c r="K43" s="49">
        <f>SUM(I44,C44)</f>
        <v>3</v>
      </c>
      <c r="L43" s="49">
        <f>SUM(H43,B43)</f>
        <v>2</v>
      </c>
      <c r="M43" s="49">
        <f>SUM(J43,D43)</f>
        <v>1</v>
      </c>
      <c r="N43" s="51" t="s">
        <v>102</v>
      </c>
      <c r="O43" s="53">
        <v>2</v>
      </c>
    </row>
    <row r="44" spans="1:15" ht="27" customHeight="1" thickBot="1">
      <c r="A44" s="64"/>
      <c r="B44" s="4" t="s">
        <v>12</v>
      </c>
      <c r="C44" s="19">
        <v>3</v>
      </c>
      <c r="D44" s="5"/>
      <c r="E44" s="38"/>
      <c r="F44" s="39"/>
      <c r="G44" s="40"/>
      <c r="H44" s="4" t="s">
        <v>12</v>
      </c>
      <c r="I44" s="19">
        <v>0</v>
      </c>
      <c r="J44" s="6"/>
      <c r="K44" s="50"/>
      <c r="L44" s="50"/>
      <c r="M44" s="50"/>
      <c r="N44" s="52"/>
      <c r="O44" s="54"/>
    </row>
    <row r="45" spans="1:15" ht="27" customHeight="1" thickBot="1">
      <c r="A45" s="61" t="str">
        <f>$H$40</f>
        <v>ラウロＦＣ</v>
      </c>
      <c r="B45" s="17">
        <f>H61</f>
        <v>1</v>
      </c>
      <c r="C45" s="13" t="s">
        <v>33</v>
      </c>
      <c r="D45" s="18">
        <f>F61</f>
        <v>1</v>
      </c>
      <c r="E45" s="17">
        <f>H63</f>
        <v>1</v>
      </c>
      <c r="F45" s="13" t="s">
        <v>33</v>
      </c>
      <c r="G45" s="18">
        <f>F63</f>
        <v>0</v>
      </c>
      <c r="H45" s="35"/>
      <c r="I45" s="36"/>
      <c r="J45" s="36"/>
      <c r="K45" s="49">
        <f>SUM(F46,C46)</f>
        <v>4</v>
      </c>
      <c r="L45" s="49">
        <f>SUM(E45,B45)</f>
        <v>2</v>
      </c>
      <c r="M45" s="49">
        <f>SUM(G45,D45)</f>
        <v>1</v>
      </c>
      <c r="N45" s="51" t="s">
        <v>102</v>
      </c>
      <c r="O45" s="53">
        <v>1</v>
      </c>
    </row>
    <row r="46" spans="1:15" ht="27" customHeight="1" thickBot="1">
      <c r="A46" s="62"/>
      <c r="B46" s="4" t="s">
        <v>12</v>
      </c>
      <c r="C46" s="19">
        <v>1</v>
      </c>
      <c r="D46" s="5"/>
      <c r="E46" s="4" t="s">
        <v>12</v>
      </c>
      <c r="F46" s="19">
        <v>3</v>
      </c>
      <c r="G46" s="5"/>
      <c r="H46" s="38"/>
      <c r="I46" s="39"/>
      <c r="J46" s="39"/>
      <c r="K46" s="50"/>
      <c r="L46" s="50"/>
      <c r="M46" s="50"/>
      <c r="N46" s="52"/>
      <c r="O46" s="54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0" t="s">
        <v>38</v>
      </c>
      <c r="B48" s="60"/>
      <c r="C48" s="2"/>
      <c r="D48" s="2"/>
      <c r="E48" s="2"/>
    </row>
    <row r="49" spans="1:15" ht="27" customHeight="1" thickBot="1">
      <c r="A49" s="3"/>
      <c r="B49" s="65" t="s">
        <v>51</v>
      </c>
      <c r="C49" s="66"/>
      <c r="D49" s="67"/>
      <c r="E49" s="65" t="s">
        <v>63</v>
      </c>
      <c r="F49" s="66"/>
      <c r="G49" s="67"/>
      <c r="H49" s="65" t="s">
        <v>64</v>
      </c>
      <c r="I49" s="66"/>
      <c r="J49" s="66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3" t="str">
        <f>$B$49</f>
        <v>砂山ＳＣ</v>
      </c>
      <c r="B50" s="35"/>
      <c r="C50" s="36"/>
      <c r="D50" s="37"/>
      <c r="E50" s="17">
        <f>F60</f>
        <v>0</v>
      </c>
      <c r="F50" s="13" t="s">
        <v>32</v>
      </c>
      <c r="G50" s="18">
        <f>H60</f>
        <v>3</v>
      </c>
      <c r="H50" s="17">
        <f>F62</f>
        <v>0</v>
      </c>
      <c r="I50" s="13" t="s">
        <v>32</v>
      </c>
      <c r="J50" s="20">
        <f>H62</f>
        <v>11</v>
      </c>
      <c r="K50" s="49">
        <f>SUM(I51,F51)</f>
        <v>0</v>
      </c>
      <c r="L50" s="49">
        <f>SUM(H50,E50)</f>
        <v>0</v>
      </c>
      <c r="M50" s="49">
        <f>SUM(J50,G50)</f>
        <v>14</v>
      </c>
      <c r="N50" s="51" t="s">
        <v>123</v>
      </c>
      <c r="O50" s="53">
        <v>3</v>
      </c>
    </row>
    <row r="51" spans="1:15" ht="27" customHeight="1" thickBot="1">
      <c r="A51" s="34"/>
      <c r="B51" s="38"/>
      <c r="C51" s="39"/>
      <c r="D51" s="40"/>
      <c r="E51" s="4" t="s">
        <v>12</v>
      </c>
      <c r="F51" s="19">
        <v>0</v>
      </c>
      <c r="G51" s="5"/>
      <c r="H51" s="4" t="s">
        <v>12</v>
      </c>
      <c r="I51" s="19">
        <v>0</v>
      </c>
      <c r="J51" s="6"/>
      <c r="K51" s="50"/>
      <c r="L51" s="50"/>
      <c r="M51" s="50"/>
      <c r="N51" s="52"/>
      <c r="O51" s="54"/>
    </row>
    <row r="52" spans="1:15" ht="27" customHeight="1" thickBot="1">
      <c r="A52" s="33" t="str">
        <f>$E$49</f>
        <v>ひじりＳＣ</v>
      </c>
      <c r="B52" s="17">
        <f>H60</f>
        <v>3</v>
      </c>
      <c r="C52" s="13" t="s">
        <v>32</v>
      </c>
      <c r="D52" s="18">
        <f>F60</f>
        <v>0</v>
      </c>
      <c r="E52" s="35"/>
      <c r="F52" s="36"/>
      <c r="G52" s="37"/>
      <c r="H52" s="17">
        <f>F64</f>
        <v>1</v>
      </c>
      <c r="I52" s="13" t="s">
        <v>32</v>
      </c>
      <c r="J52" s="20">
        <f>H64</f>
        <v>7</v>
      </c>
      <c r="K52" s="49">
        <f>SUM(I53,C53)</f>
        <v>3</v>
      </c>
      <c r="L52" s="49">
        <f>SUM(H52,B52)</f>
        <v>4</v>
      </c>
      <c r="M52" s="49">
        <f>SUM(J52,D52)</f>
        <v>7</v>
      </c>
      <c r="N52" s="51" t="s">
        <v>98</v>
      </c>
      <c r="O52" s="53">
        <v>2</v>
      </c>
    </row>
    <row r="53" spans="1:15" ht="27" customHeight="1" thickBot="1">
      <c r="A53" s="34"/>
      <c r="B53" s="4" t="s">
        <v>12</v>
      </c>
      <c r="C53" s="19">
        <v>3</v>
      </c>
      <c r="D53" s="5"/>
      <c r="E53" s="38"/>
      <c r="F53" s="39"/>
      <c r="G53" s="40"/>
      <c r="H53" s="4" t="s">
        <v>12</v>
      </c>
      <c r="I53" s="19">
        <v>0</v>
      </c>
      <c r="J53" s="6"/>
      <c r="K53" s="50"/>
      <c r="L53" s="50"/>
      <c r="M53" s="50"/>
      <c r="N53" s="52"/>
      <c r="O53" s="54"/>
    </row>
    <row r="54" spans="1:15" ht="27" customHeight="1" thickBot="1">
      <c r="A54" s="31" t="str">
        <f>$H$49</f>
        <v>野洲ＪＦＣ</v>
      </c>
      <c r="B54" s="17">
        <f>H62</f>
        <v>11</v>
      </c>
      <c r="C54" s="13" t="s">
        <v>32</v>
      </c>
      <c r="D54" s="18">
        <f>F62</f>
        <v>0</v>
      </c>
      <c r="E54" s="17">
        <f>H64</f>
        <v>7</v>
      </c>
      <c r="F54" s="13" t="s">
        <v>32</v>
      </c>
      <c r="G54" s="18">
        <f>F64</f>
        <v>1</v>
      </c>
      <c r="H54" s="35"/>
      <c r="I54" s="36"/>
      <c r="J54" s="36"/>
      <c r="K54" s="49">
        <f>SUM(F55,C55)</f>
        <v>6</v>
      </c>
      <c r="L54" s="49">
        <f>SUM(E54,B54)</f>
        <v>18</v>
      </c>
      <c r="M54" s="49">
        <f>SUM(G54,D54)</f>
        <v>1</v>
      </c>
      <c r="N54" s="51" t="s">
        <v>124</v>
      </c>
      <c r="O54" s="53">
        <v>1</v>
      </c>
    </row>
    <row r="55" spans="1:15" ht="27" customHeight="1" thickBot="1">
      <c r="A55" s="32"/>
      <c r="B55" s="4" t="s">
        <v>12</v>
      </c>
      <c r="C55" s="19">
        <v>3</v>
      </c>
      <c r="D55" s="5"/>
      <c r="E55" s="4" t="s">
        <v>12</v>
      </c>
      <c r="F55" s="19">
        <v>3</v>
      </c>
      <c r="G55" s="5"/>
      <c r="H55" s="38"/>
      <c r="I55" s="39"/>
      <c r="J55" s="39"/>
      <c r="K55" s="50"/>
      <c r="L55" s="50"/>
      <c r="M55" s="50"/>
      <c r="N55" s="52"/>
      <c r="O55" s="54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5" t="s">
        <v>15</v>
      </c>
      <c r="C58" s="56"/>
      <c r="D58" s="57" t="s">
        <v>40</v>
      </c>
      <c r="E58" s="58"/>
      <c r="F58" s="58"/>
      <c r="G58" s="58"/>
      <c r="H58" s="58"/>
      <c r="I58" s="58"/>
      <c r="J58" s="59"/>
    </row>
    <row r="59" spans="1:10" ht="27" customHeight="1">
      <c r="A59" s="9" t="s">
        <v>0</v>
      </c>
      <c r="B59" s="47" t="s">
        <v>16</v>
      </c>
      <c r="C59" s="48"/>
      <c r="D59" s="43" t="str">
        <f>B40</f>
        <v>那智勝浦ＦＣ</v>
      </c>
      <c r="E59" s="44"/>
      <c r="F59" s="26">
        <v>0</v>
      </c>
      <c r="G59" s="27" t="s">
        <v>33</v>
      </c>
      <c r="H59" s="26">
        <v>2</v>
      </c>
      <c r="I59" s="44" t="str">
        <f>E40</f>
        <v>ＮＳＣ北斗ＳＣ</v>
      </c>
      <c r="J59" s="82"/>
    </row>
    <row r="60" spans="1:10" ht="27" customHeight="1">
      <c r="A60" s="10" t="s">
        <v>1</v>
      </c>
      <c r="B60" s="41" t="s">
        <v>17</v>
      </c>
      <c r="C60" s="42"/>
      <c r="D60" s="43" t="str">
        <f>B49</f>
        <v>砂山ＳＣ</v>
      </c>
      <c r="E60" s="44"/>
      <c r="F60" s="26">
        <v>0</v>
      </c>
      <c r="G60" s="27" t="s">
        <v>33</v>
      </c>
      <c r="H60" s="26">
        <v>3</v>
      </c>
      <c r="I60" s="44" t="str">
        <f>E49</f>
        <v>ひじりＳＣ</v>
      </c>
      <c r="J60" s="82"/>
    </row>
    <row r="61" spans="1:10" ht="27" customHeight="1">
      <c r="A61" s="10" t="s">
        <v>2</v>
      </c>
      <c r="B61" s="41" t="s">
        <v>18</v>
      </c>
      <c r="C61" s="42"/>
      <c r="D61" s="43" t="str">
        <f>B40</f>
        <v>那智勝浦ＦＣ</v>
      </c>
      <c r="E61" s="44"/>
      <c r="F61" s="26">
        <v>1</v>
      </c>
      <c r="G61" s="27" t="s">
        <v>33</v>
      </c>
      <c r="H61" s="26">
        <v>1</v>
      </c>
      <c r="I61" s="44" t="str">
        <f>H40</f>
        <v>ラウロＦＣ</v>
      </c>
      <c r="J61" s="82"/>
    </row>
    <row r="62" spans="1:10" ht="27" customHeight="1">
      <c r="A62" s="10" t="s">
        <v>3</v>
      </c>
      <c r="B62" s="41" t="s">
        <v>19</v>
      </c>
      <c r="C62" s="42"/>
      <c r="D62" s="43" t="str">
        <f>B49</f>
        <v>砂山ＳＣ</v>
      </c>
      <c r="E62" s="44"/>
      <c r="F62" s="26">
        <v>0</v>
      </c>
      <c r="G62" s="27" t="s">
        <v>33</v>
      </c>
      <c r="H62" s="26">
        <v>11</v>
      </c>
      <c r="I62" s="44" t="str">
        <f>H49</f>
        <v>野洲ＪＦＣ</v>
      </c>
      <c r="J62" s="82"/>
    </row>
    <row r="63" spans="1:10" ht="27" customHeight="1">
      <c r="A63" s="10" t="s">
        <v>4</v>
      </c>
      <c r="B63" s="41" t="s">
        <v>20</v>
      </c>
      <c r="C63" s="42"/>
      <c r="D63" s="43" t="str">
        <f>E40</f>
        <v>ＮＳＣ北斗ＳＣ</v>
      </c>
      <c r="E63" s="44"/>
      <c r="F63" s="26">
        <v>0</v>
      </c>
      <c r="G63" s="27" t="s">
        <v>33</v>
      </c>
      <c r="H63" s="26">
        <v>1</v>
      </c>
      <c r="I63" s="44" t="str">
        <f>H40</f>
        <v>ラウロＦＣ</v>
      </c>
      <c r="J63" s="82"/>
    </row>
    <row r="64" spans="1:10" ht="27" customHeight="1" thickBot="1">
      <c r="A64" s="11" t="s">
        <v>5</v>
      </c>
      <c r="B64" s="45" t="s">
        <v>34</v>
      </c>
      <c r="C64" s="46"/>
      <c r="D64" s="80" t="str">
        <f>E49</f>
        <v>ひじりＳＣ</v>
      </c>
      <c r="E64" s="81"/>
      <c r="F64" s="28">
        <v>1</v>
      </c>
      <c r="G64" s="29" t="s">
        <v>33</v>
      </c>
      <c r="H64" s="28">
        <v>7</v>
      </c>
      <c r="I64" s="81" t="str">
        <f>H49</f>
        <v>野洲ＪＦＣ</v>
      </c>
      <c r="J64" s="83"/>
    </row>
    <row r="66" ht="27" customHeight="1">
      <c r="D66" s="30"/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61:E61"/>
    <mergeCell ref="D28:E28"/>
    <mergeCell ref="D29:E29"/>
    <mergeCell ref="I27:J27"/>
    <mergeCell ref="I28:J28"/>
    <mergeCell ref="I29:J29"/>
    <mergeCell ref="B49:D49"/>
    <mergeCell ref="E49:G49"/>
    <mergeCell ref="H49:J49"/>
    <mergeCell ref="O19:O20"/>
    <mergeCell ref="D23:J23"/>
    <mergeCell ref="I24:J24"/>
    <mergeCell ref="I25:J25"/>
    <mergeCell ref="L19:L20"/>
    <mergeCell ref="I26:J26"/>
    <mergeCell ref="N19:N20"/>
    <mergeCell ref="A19:A20"/>
    <mergeCell ref="H19:J20"/>
    <mergeCell ref="K19:K20"/>
    <mergeCell ref="H14:J14"/>
    <mergeCell ref="A15:A16"/>
    <mergeCell ref="B15:D16"/>
    <mergeCell ref="K17:K18"/>
    <mergeCell ref="K15:K16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H10:J11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M45:M46"/>
    <mergeCell ref="N45:N46"/>
    <mergeCell ref="O52:O53"/>
    <mergeCell ref="K50:K51"/>
    <mergeCell ref="L50:L51"/>
    <mergeCell ref="O50:O51"/>
    <mergeCell ref="K52:K53"/>
    <mergeCell ref="L52:L53"/>
    <mergeCell ref="M50:M51"/>
    <mergeCell ref="N50:N51"/>
    <mergeCell ref="M52:M53"/>
    <mergeCell ref="N52:N53"/>
    <mergeCell ref="M54:M55"/>
    <mergeCell ref="N54:N55"/>
    <mergeCell ref="O54:O55"/>
    <mergeCell ref="B58:C58"/>
    <mergeCell ref="H54:J55"/>
    <mergeCell ref="K54:K55"/>
    <mergeCell ref="L54:L55"/>
    <mergeCell ref="D58:J58"/>
    <mergeCell ref="B64:C64"/>
    <mergeCell ref="B59:C59"/>
    <mergeCell ref="B60:C60"/>
    <mergeCell ref="B61:C61"/>
    <mergeCell ref="B62:C62"/>
    <mergeCell ref="A54:A55"/>
    <mergeCell ref="A50:A51"/>
    <mergeCell ref="B50:D51"/>
    <mergeCell ref="B63:C63"/>
    <mergeCell ref="A52:A53"/>
    <mergeCell ref="D62:E62"/>
    <mergeCell ref="D63:E63"/>
    <mergeCell ref="E52:G53"/>
    <mergeCell ref="D59:E59"/>
    <mergeCell ref="D60:E60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31">
      <selection activeCell="P62" sqref="P62"/>
    </sheetView>
  </sheetViews>
  <sheetFormatPr defaultColWidth="9.00390625" defaultRowHeight="27" customHeight="1"/>
  <cols>
    <col min="1" max="16384" width="13.625" style="1" customWidth="1"/>
  </cols>
  <sheetData>
    <row r="1" spans="1:7" ht="32.25">
      <c r="A1" s="68" t="s">
        <v>59</v>
      </c>
      <c r="B1" s="68"/>
      <c r="C1" s="68"/>
      <c r="D1" s="68"/>
      <c r="E1" s="68"/>
      <c r="F1" s="68"/>
      <c r="G1" s="68"/>
    </row>
    <row r="2" spans="1:7" ht="27" customHeight="1">
      <c r="A2" s="69" t="s">
        <v>70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0" t="s">
        <v>21</v>
      </c>
      <c r="B4" s="60"/>
      <c r="C4" s="2"/>
      <c r="D4" s="2"/>
      <c r="E4" s="2"/>
    </row>
    <row r="5" spans="1:15" ht="27" customHeight="1" thickBot="1">
      <c r="A5" s="3"/>
      <c r="B5" s="65" t="s">
        <v>66</v>
      </c>
      <c r="C5" s="66"/>
      <c r="D5" s="67"/>
      <c r="E5" s="65" t="s">
        <v>71</v>
      </c>
      <c r="F5" s="66"/>
      <c r="G5" s="67"/>
      <c r="H5" s="65" t="s">
        <v>67</v>
      </c>
      <c r="I5" s="66"/>
      <c r="J5" s="66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3" t="str">
        <f>$B$5</f>
        <v>王子サッカー教室</v>
      </c>
      <c r="B6" s="35"/>
      <c r="C6" s="36"/>
      <c r="D6" s="37"/>
      <c r="E6" s="12">
        <f>F24</f>
        <v>2</v>
      </c>
      <c r="F6" s="13" t="s">
        <v>32</v>
      </c>
      <c r="G6" s="14">
        <f>H24</f>
        <v>3</v>
      </c>
      <c r="H6" s="12">
        <f>F26</f>
        <v>3</v>
      </c>
      <c r="I6" s="13" t="s">
        <v>32</v>
      </c>
      <c r="J6" s="16">
        <f>H26</f>
        <v>1</v>
      </c>
      <c r="K6" s="49">
        <f>SUM(I7,F7)</f>
        <v>3</v>
      </c>
      <c r="L6" s="49">
        <f>SUM(H6,E6)</f>
        <v>5</v>
      </c>
      <c r="M6" s="49">
        <f>SUM(J6,G6)</f>
        <v>4</v>
      </c>
      <c r="N6" s="51" t="s">
        <v>118</v>
      </c>
      <c r="O6" s="53">
        <v>2</v>
      </c>
    </row>
    <row r="7" spans="1:15" ht="27" customHeight="1" thickBot="1">
      <c r="A7" s="34"/>
      <c r="B7" s="38"/>
      <c r="C7" s="39"/>
      <c r="D7" s="40"/>
      <c r="E7" s="4" t="s">
        <v>12</v>
      </c>
      <c r="F7" s="15">
        <v>0</v>
      </c>
      <c r="G7" s="5"/>
      <c r="H7" s="4" t="s">
        <v>12</v>
      </c>
      <c r="I7" s="15">
        <v>3</v>
      </c>
      <c r="J7" s="6"/>
      <c r="K7" s="50"/>
      <c r="L7" s="50"/>
      <c r="M7" s="50"/>
      <c r="N7" s="52"/>
      <c r="O7" s="54"/>
    </row>
    <row r="8" spans="1:15" ht="27" customHeight="1" thickBot="1">
      <c r="A8" s="33" t="str">
        <f>$E$5</f>
        <v>ＥＸＥ９０ＦＣ　Ｊｒ．</v>
      </c>
      <c r="B8" s="12">
        <f>H24</f>
        <v>3</v>
      </c>
      <c r="C8" s="13" t="s">
        <v>32</v>
      </c>
      <c r="D8" s="14">
        <f>F24</f>
        <v>2</v>
      </c>
      <c r="E8" s="35"/>
      <c r="F8" s="36"/>
      <c r="G8" s="37"/>
      <c r="H8" s="12">
        <f>F28</f>
        <v>3</v>
      </c>
      <c r="I8" s="13" t="s">
        <v>32</v>
      </c>
      <c r="J8" s="16">
        <f>H28</f>
        <v>0</v>
      </c>
      <c r="K8" s="49">
        <f>SUM(I9,C9)</f>
        <v>6</v>
      </c>
      <c r="L8" s="49">
        <f>SUM(H8,B8)</f>
        <v>6</v>
      </c>
      <c r="M8" s="49">
        <f>SUM(J8,D8)</f>
        <v>2</v>
      </c>
      <c r="N8" s="51" t="s">
        <v>104</v>
      </c>
      <c r="O8" s="53">
        <v>1</v>
      </c>
    </row>
    <row r="9" spans="1:15" ht="27" customHeight="1" thickBot="1">
      <c r="A9" s="34"/>
      <c r="B9" s="4" t="s">
        <v>12</v>
      </c>
      <c r="C9" s="15">
        <v>3</v>
      </c>
      <c r="D9" s="5"/>
      <c r="E9" s="38"/>
      <c r="F9" s="39"/>
      <c r="G9" s="40"/>
      <c r="H9" s="4" t="s">
        <v>12</v>
      </c>
      <c r="I9" s="15">
        <v>3</v>
      </c>
      <c r="J9" s="6"/>
      <c r="K9" s="50"/>
      <c r="L9" s="50"/>
      <c r="M9" s="50"/>
      <c r="N9" s="52"/>
      <c r="O9" s="54"/>
    </row>
    <row r="10" spans="1:15" ht="27" customHeight="1" thickBot="1">
      <c r="A10" s="33" t="str">
        <f>$H$5</f>
        <v>河合ＦＣ・Ｂ</v>
      </c>
      <c r="B10" s="12">
        <f>H26</f>
        <v>1</v>
      </c>
      <c r="C10" s="13" t="s">
        <v>32</v>
      </c>
      <c r="D10" s="14">
        <f>F26</f>
        <v>3</v>
      </c>
      <c r="E10" s="12">
        <f>H28</f>
        <v>0</v>
      </c>
      <c r="F10" s="13" t="s">
        <v>32</v>
      </c>
      <c r="G10" s="14">
        <f>F28</f>
        <v>3</v>
      </c>
      <c r="H10" s="35"/>
      <c r="I10" s="36"/>
      <c r="J10" s="36"/>
      <c r="K10" s="49">
        <f>SUM(F11,C11)</f>
        <v>0</v>
      </c>
      <c r="L10" s="49">
        <f>SUM(E10,B10)</f>
        <v>1</v>
      </c>
      <c r="M10" s="49">
        <f>SUM(G10,D10)</f>
        <v>6</v>
      </c>
      <c r="N10" s="51" t="s">
        <v>114</v>
      </c>
      <c r="O10" s="53">
        <v>3</v>
      </c>
    </row>
    <row r="11" spans="1:15" ht="27" customHeight="1" thickBot="1">
      <c r="A11" s="34"/>
      <c r="B11" s="4" t="s">
        <v>12</v>
      </c>
      <c r="C11" s="15">
        <v>0</v>
      </c>
      <c r="D11" s="5"/>
      <c r="E11" s="4" t="s">
        <v>12</v>
      </c>
      <c r="F11" s="15">
        <v>0</v>
      </c>
      <c r="G11" s="5"/>
      <c r="H11" s="38"/>
      <c r="I11" s="39"/>
      <c r="J11" s="39"/>
      <c r="K11" s="50"/>
      <c r="L11" s="50"/>
      <c r="M11" s="50"/>
      <c r="N11" s="52"/>
      <c r="O11" s="54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0" t="s">
        <v>22</v>
      </c>
      <c r="B13" s="60"/>
      <c r="C13" s="2"/>
      <c r="D13" s="2"/>
      <c r="E13" s="2"/>
    </row>
    <row r="14" spans="1:15" ht="27" customHeight="1" thickBot="1">
      <c r="A14" s="3"/>
      <c r="B14" s="65" t="s">
        <v>68</v>
      </c>
      <c r="C14" s="66"/>
      <c r="D14" s="67"/>
      <c r="E14" s="65" t="s">
        <v>69</v>
      </c>
      <c r="F14" s="66"/>
      <c r="G14" s="67"/>
      <c r="H14" s="65" t="s">
        <v>49</v>
      </c>
      <c r="I14" s="66"/>
      <c r="J14" s="66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3" t="str">
        <f>$B$14</f>
        <v>串本ＪＳＣ</v>
      </c>
      <c r="B15" s="35"/>
      <c r="C15" s="36"/>
      <c r="D15" s="37"/>
      <c r="E15" s="17">
        <f>F25</f>
        <v>0</v>
      </c>
      <c r="F15" s="13" t="s">
        <v>32</v>
      </c>
      <c r="G15" s="18">
        <f>H25</f>
        <v>1</v>
      </c>
      <c r="H15" s="17">
        <f>F27</f>
        <v>3</v>
      </c>
      <c r="I15" s="13" t="s">
        <v>33</v>
      </c>
      <c r="J15" s="20">
        <f>H27</f>
        <v>4</v>
      </c>
      <c r="K15" s="49">
        <f>SUM(I16,F16)</f>
        <v>0</v>
      </c>
      <c r="L15" s="49">
        <f>SUM(H15,E15)</f>
        <v>3</v>
      </c>
      <c r="M15" s="49">
        <f>SUM(J15,G15)</f>
        <v>5</v>
      </c>
      <c r="N15" s="51" t="s">
        <v>101</v>
      </c>
      <c r="O15" s="53">
        <v>3</v>
      </c>
    </row>
    <row r="16" spans="1:15" ht="27" customHeight="1" thickBot="1">
      <c r="A16" s="34"/>
      <c r="B16" s="38"/>
      <c r="C16" s="39"/>
      <c r="D16" s="40"/>
      <c r="E16" s="4" t="s">
        <v>12</v>
      </c>
      <c r="F16" s="19">
        <v>0</v>
      </c>
      <c r="G16" s="5"/>
      <c r="H16" s="4" t="s">
        <v>12</v>
      </c>
      <c r="I16" s="19">
        <v>0</v>
      </c>
      <c r="J16" s="6"/>
      <c r="K16" s="50"/>
      <c r="L16" s="50"/>
      <c r="M16" s="50"/>
      <c r="N16" s="52"/>
      <c r="O16" s="54"/>
    </row>
    <row r="17" spans="1:15" ht="27" customHeight="1" thickBot="1">
      <c r="A17" s="33" t="str">
        <f>$E$14</f>
        <v>泉州ＦＣ</v>
      </c>
      <c r="B17" s="17">
        <f>H25</f>
        <v>1</v>
      </c>
      <c r="C17" s="13" t="s">
        <v>32</v>
      </c>
      <c r="D17" s="18">
        <f>F25</f>
        <v>0</v>
      </c>
      <c r="E17" s="35"/>
      <c r="F17" s="36"/>
      <c r="G17" s="37"/>
      <c r="H17" s="17">
        <f>F29</f>
        <v>2</v>
      </c>
      <c r="I17" s="13" t="s">
        <v>33</v>
      </c>
      <c r="J17" s="20">
        <f>H29</f>
        <v>0</v>
      </c>
      <c r="K17" s="49">
        <f>SUM(I18,C18)</f>
        <v>6</v>
      </c>
      <c r="L17" s="49">
        <f>SUM(H17,B17)</f>
        <v>3</v>
      </c>
      <c r="M17" s="49">
        <f>SUM(J17,D17)</f>
        <v>0</v>
      </c>
      <c r="N17" s="51" t="s">
        <v>103</v>
      </c>
      <c r="O17" s="53">
        <v>1</v>
      </c>
    </row>
    <row r="18" spans="1:15" ht="27" customHeight="1" thickBot="1">
      <c r="A18" s="34"/>
      <c r="B18" s="4" t="s">
        <v>12</v>
      </c>
      <c r="C18" s="19">
        <v>3</v>
      </c>
      <c r="D18" s="5"/>
      <c r="E18" s="38"/>
      <c r="F18" s="39"/>
      <c r="G18" s="40"/>
      <c r="H18" s="4" t="s">
        <v>12</v>
      </c>
      <c r="I18" s="19">
        <v>3</v>
      </c>
      <c r="J18" s="6"/>
      <c r="K18" s="50"/>
      <c r="L18" s="50"/>
      <c r="M18" s="50"/>
      <c r="N18" s="52"/>
      <c r="O18" s="54"/>
    </row>
    <row r="19" spans="1:15" ht="27" customHeight="1" thickBot="1">
      <c r="A19" s="84" t="str">
        <f>$H$14</f>
        <v>白鳥ＦＣ</v>
      </c>
      <c r="B19" s="17">
        <f>H27</f>
        <v>4</v>
      </c>
      <c r="C19" s="13" t="s">
        <v>32</v>
      </c>
      <c r="D19" s="18">
        <f>F27</f>
        <v>3</v>
      </c>
      <c r="E19" s="17">
        <f>H29</f>
        <v>0</v>
      </c>
      <c r="F19" s="13" t="s">
        <v>33</v>
      </c>
      <c r="G19" s="18">
        <f>F29</f>
        <v>2</v>
      </c>
      <c r="H19" s="35"/>
      <c r="I19" s="36"/>
      <c r="J19" s="36"/>
      <c r="K19" s="49">
        <f>SUM(F20,C20)</f>
        <v>3</v>
      </c>
      <c r="L19" s="49">
        <f>SUM(E19,B19)</f>
        <v>4</v>
      </c>
      <c r="M19" s="49">
        <f>SUM(G19,D19)</f>
        <v>5</v>
      </c>
      <c r="N19" s="51" t="s">
        <v>119</v>
      </c>
      <c r="O19" s="53">
        <v>2</v>
      </c>
    </row>
    <row r="20" spans="1:15" ht="27" customHeight="1" thickBot="1">
      <c r="A20" s="85"/>
      <c r="B20" s="4" t="s">
        <v>12</v>
      </c>
      <c r="C20" s="19">
        <v>3</v>
      </c>
      <c r="D20" s="5"/>
      <c r="E20" s="4" t="s">
        <v>12</v>
      </c>
      <c r="F20" s="19">
        <v>0</v>
      </c>
      <c r="G20" s="5"/>
      <c r="H20" s="38"/>
      <c r="I20" s="39"/>
      <c r="J20" s="39"/>
      <c r="K20" s="50"/>
      <c r="L20" s="50"/>
      <c r="M20" s="50"/>
      <c r="N20" s="52"/>
      <c r="O20" s="54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5" t="s">
        <v>15</v>
      </c>
      <c r="C23" s="56"/>
      <c r="D23" s="74" t="s">
        <v>39</v>
      </c>
      <c r="E23" s="75"/>
      <c r="F23" s="75"/>
      <c r="G23" s="75"/>
      <c r="H23" s="75"/>
      <c r="I23" s="75"/>
      <c r="J23" s="76"/>
    </row>
    <row r="24" spans="1:10" ht="27" customHeight="1">
      <c r="A24" s="9" t="s">
        <v>0</v>
      </c>
      <c r="B24" s="47" t="s">
        <v>16</v>
      </c>
      <c r="C24" s="48"/>
      <c r="D24" s="70" t="str">
        <f>B5</f>
        <v>王子サッカー教室</v>
      </c>
      <c r="E24" s="41"/>
      <c r="F24" s="22">
        <v>2</v>
      </c>
      <c r="G24" s="23" t="s">
        <v>32</v>
      </c>
      <c r="H24" s="22">
        <v>3</v>
      </c>
      <c r="I24" s="41" t="str">
        <f>$E$5</f>
        <v>ＥＸＥ９０ＦＣ　Ｊｒ．</v>
      </c>
      <c r="J24" s="77"/>
    </row>
    <row r="25" spans="1:10" ht="27" customHeight="1">
      <c r="A25" s="10" t="s">
        <v>1</v>
      </c>
      <c r="B25" s="41" t="s">
        <v>17</v>
      </c>
      <c r="C25" s="42"/>
      <c r="D25" s="70" t="str">
        <f>B14</f>
        <v>串本ＪＳＣ</v>
      </c>
      <c r="E25" s="41"/>
      <c r="F25" s="22">
        <v>0</v>
      </c>
      <c r="G25" s="23" t="s">
        <v>32</v>
      </c>
      <c r="H25" s="22">
        <v>1</v>
      </c>
      <c r="I25" s="41" t="str">
        <f>E14</f>
        <v>泉州ＦＣ</v>
      </c>
      <c r="J25" s="77"/>
    </row>
    <row r="26" spans="1:10" ht="27" customHeight="1">
      <c r="A26" s="10" t="s">
        <v>2</v>
      </c>
      <c r="B26" s="41" t="s">
        <v>18</v>
      </c>
      <c r="C26" s="42"/>
      <c r="D26" s="70" t="str">
        <f>B5</f>
        <v>王子サッカー教室</v>
      </c>
      <c r="E26" s="41"/>
      <c r="F26" s="22">
        <v>3</v>
      </c>
      <c r="G26" s="23" t="s">
        <v>32</v>
      </c>
      <c r="H26" s="22">
        <v>1</v>
      </c>
      <c r="I26" s="41" t="str">
        <f>H5</f>
        <v>河合ＦＣ・Ｂ</v>
      </c>
      <c r="J26" s="77"/>
    </row>
    <row r="27" spans="1:10" ht="27" customHeight="1">
      <c r="A27" s="10" t="s">
        <v>3</v>
      </c>
      <c r="B27" s="41" t="s">
        <v>19</v>
      </c>
      <c r="C27" s="42"/>
      <c r="D27" s="70" t="str">
        <f>B14</f>
        <v>串本ＪＳＣ</v>
      </c>
      <c r="E27" s="41"/>
      <c r="F27" s="22">
        <v>3</v>
      </c>
      <c r="G27" s="23" t="s">
        <v>32</v>
      </c>
      <c r="H27" s="22">
        <v>4</v>
      </c>
      <c r="I27" s="41" t="str">
        <f>H14</f>
        <v>白鳥ＦＣ</v>
      </c>
      <c r="J27" s="77"/>
    </row>
    <row r="28" spans="1:10" ht="27" customHeight="1">
      <c r="A28" s="10" t="s">
        <v>4</v>
      </c>
      <c r="B28" s="41" t="s">
        <v>20</v>
      </c>
      <c r="C28" s="42"/>
      <c r="D28" s="70" t="str">
        <f>E5</f>
        <v>ＥＸＥ９０ＦＣ　Ｊｒ．</v>
      </c>
      <c r="E28" s="41"/>
      <c r="F28" s="22">
        <v>3</v>
      </c>
      <c r="G28" s="23" t="s">
        <v>32</v>
      </c>
      <c r="H28" s="22">
        <v>0</v>
      </c>
      <c r="I28" s="41" t="str">
        <f>H5</f>
        <v>河合ＦＣ・Ｂ</v>
      </c>
      <c r="J28" s="77"/>
    </row>
    <row r="29" spans="1:10" ht="27" customHeight="1" thickBot="1">
      <c r="A29" s="11" t="s">
        <v>5</v>
      </c>
      <c r="B29" s="45" t="s">
        <v>34</v>
      </c>
      <c r="C29" s="46"/>
      <c r="D29" s="78" t="str">
        <f>E14</f>
        <v>泉州ＦＣ</v>
      </c>
      <c r="E29" s="45"/>
      <c r="F29" s="24">
        <v>2</v>
      </c>
      <c r="G29" s="25" t="s">
        <v>32</v>
      </c>
      <c r="H29" s="24">
        <v>0</v>
      </c>
      <c r="I29" s="45" t="str">
        <f>H14</f>
        <v>白鳥ＦＣ</v>
      </c>
      <c r="J29" s="79"/>
    </row>
    <row r="36" spans="1:7" ht="32.25">
      <c r="A36" s="68" t="s">
        <v>59</v>
      </c>
      <c r="B36" s="68"/>
      <c r="C36" s="68"/>
      <c r="D36" s="68"/>
      <c r="E36" s="68"/>
      <c r="F36" s="68"/>
      <c r="G36" s="68"/>
    </row>
    <row r="37" spans="1:7" ht="27" customHeight="1">
      <c r="A37" s="71" t="s">
        <v>72</v>
      </c>
      <c r="B37" s="71"/>
      <c r="C37" s="71"/>
      <c r="D37" s="71"/>
      <c r="E37" s="71"/>
      <c r="F37" s="71"/>
      <c r="G37" s="71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0" t="s">
        <v>23</v>
      </c>
      <c r="B39" s="60"/>
      <c r="C39" s="2"/>
      <c r="D39" s="2"/>
      <c r="E39" s="2"/>
    </row>
    <row r="40" spans="1:15" ht="27" customHeight="1" thickBot="1">
      <c r="A40" s="3"/>
      <c r="B40" s="65" t="s">
        <v>73</v>
      </c>
      <c r="C40" s="66"/>
      <c r="D40" s="67"/>
      <c r="E40" s="65" t="s">
        <v>74</v>
      </c>
      <c r="F40" s="66"/>
      <c r="G40" s="67"/>
      <c r="H40" s="65" t="s">
        <v>75</v>
      </c>
      <c r="I40" s="66"/>
      <c r="J40" s="66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3" t="str">
        <f>$B$40</f>
        <v>すさみＪＳＣ</v>
      </c>
      <c r="B41" s="35"/>
      <c r="C41" s="36"/>
      <c r="D41" s="37"/>
      <c r="E41" s="17">
        <f>F59</f>
        <v>0</v>
      </c>
      <c r="F41" s="13" t="s">
        <v>33</v>
      </c>
      <c r="G41" s="18">
        <f>H59</f>
        <v>2</v>
      </c>
      <c r="H41" s="17">
        <f>F61</f>
        <v>0</v>
      </c>
      <c r="I41" s="13" t="s">
        <v>33</v>
      </c>
      <c r="J41" s="20">
        <f>H61</f>
        <v>4</v>
      </c>
      <c r="K41" s="49">
        <f>SUM(I42,F42)</f>
        <v>0</v>
      </c>
      <c r="L41" s="49">
        <f>SUM(E41,H41)</f>
        <v>0</v>
      </c>
      <c r="M41" s="49">
        <f>SUM(J41,G41)</f>
        <v>6</v>
      </c>
      <c r="N41" s="51" t="s">
        <v>120</v>
      </c>
      <c r="O41" s="53">
        <v>3</v>
      </c>
    </row>
    <row r="42" spans="1:15" ht="27" customHeight="1" thickBot="1">
      <c r="A42" s="34"/>
      <c r="B42" s="38"/>
      <c r="C42" s="39"/>
      <c r="D42" s="40"/>
      <c r="E42" s="4" t="s">
        <v>12</v>
      </c>
      <c r="F42" s="19">
        <v>0</v>
      </c>
      <c r="G42" s="5"/>
      <c r="H42" s="4" t="s">
        <v>12</v>
      </c>
      <c r="I42" s="19">
        <v>0</v>
      </c>
      <c r="J42" s="6"/>
      <c r="K42" s="50"/>
      <c r="L42" s="50"/>
      <c r="M42" s="50"/>
      <c r="N42" s="52"/>
      <c r="O42" s="54"/>
    </row>
    <row r="43" spans="1:15" ht="27" customHeight="1" thickBot="1">
      <c r="A43" s="63" t="str">
        <f>$E$40</f>
        <v>河合ＦＣ・Ａ</v>
      </c>
      <c r="B43" s="17">
        <f>H59</f>
        <v>2</v>
      </c>
      <c r="C43" s="13" t="s">
        <v>32</v>
      </c>
      <c r="D43" s="18">
        <f>F59</f>
        <v>0</v>
      </c>
      <c r="E43" s="35"/>
      <c r="F43" s="36"/>
      <c r="G43" s="37"/>
      <c r="H43" s="17">
        <f>F63</f>
        <v>3</v>
      </c>
      <c r="I43" s="13" t="s">
        <v>33</v>
      </c>
      <c r="J43" s="20">
        <f>H63</f>
        <v>0</v>
      </c>
      <c r="K43" s="49">
        <f>SUM(I44,C44)</f>
        <v>6</v>
      </c>
      <c r="L43" s="49">
        <f>SUM(H43,B43)</f>
        <v>5</v>
      </c>
      <c r="M43" s="49">
        <f>SUM(J43,D43)</f>
        <v>0</v>
      </c>
      <c r="N43" s="51" t="s">
        <v>121</v>
      </c>
      <c r="O43" s="53">
        <v>1</v>
      </c>
    </row>
    <row r="44" spans="1:15" ht="27" customHeight="1" thickBot="1">
      <c r="A44" s="64"/>
      <c r="B44" s="4" t="s">
        <v>12</v>
      </c>
      <c r="C44" s="19">
        <v>3</v>
      </c>
      <c r="D44" s="5"/>
      <c r="E44" s="38"/>
      <c r="F44" s="39"/>
      <c r="G44" s="40"/>
      <c r="H44" s="4" t="s">
        <v>12</v>
      </c>
      <c r="I44" s="19">
        <v>3</v>
      </c>
      <c r="J44" s="6"/>
      <c r="K44" s="50"/>
      <c r="L44" s="50"/>
      <c r="M44" s="50"/>
      <c r="N44" s="52"/>
      <c r="O44" s="54"/>
    </row>
    <row r="45" spans="1:15" ht="27" customHeight="1" thickBot="1">
      <c r="A45" s="72" t="str">
        <f>$H$40</f>
        <v>宝塚ＦＣイーグル</v>
      </c>
      <c r="B45" s="17">
        <f>H61</f>
        <v>4</v>
      </c>
      <c r="C45" s="13" t="s">
        <v>33</v>
      </c>
      <c r="D45" s="18">
        <f>F61</f>
        <v>0</v>
      </c>
      <c r="E45" s="17">
        <f>H63</f>
        <v>0</v>
      </c>
      <c r="F45" s="13" t="s">
        <v>33</v>
      </c>
      <c r="G45" s="18">
        <f>F63</f>
        <v>3</v>
      </c>
      <c r="H45" s="35"/>
      <c r="I45" s="36"/>
      <c r="J45" s="36"/>
      <c r="K45" s="49">
        <f>SUM(F46,C46)</f>
        <v>3</v>
      </c>
      <c r="L45" s="49">
        <f>SUM(E45,B45)</f>
        <v>4</v>
      </c>
      <c r="M45" s="49">
        <f>SUM(G45,D45)</f>
        <v>3</v>
      </c>
      <c r="N45" s="51" t="s">
        <v>102</v>
      </c>
      <c r="O45" s="53">
        <v>2</v>
      </c>
    </row>
    <row r="46" spans="1:15" ht="27" customHeight="1" thickBot="1">
      <c r="A46" s="73"/>
      <c r="B46" s="4" t="s">
        <v>12</v>
      </c>
      <c r="C46" s="19">
        <v>3</v>
      </c>
      <c r="D46" s="5"/>
      <c r="E46" s="4" t="s">
        <v>12</v>
      </c>
      <c r="F46" s="19">
        <v>0</v>
      </c>
      <c r="G46" s="5"/>
      <c r="H46" s="38"/>
      <c r="I46" s="39"/>
      <c r="J46" s="39"/>
      <c r="K46" s="50"/>
      <c r="L46" s="50"/>
      <c r="M46" s="50"/>
      <c r="N46" s="52"/>
      <c r="O46" s="54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0" t="s">
        <v>24</v>
      </c>
      <c r="B48" s="60"/>
      <c r="C48" s="2"/>
      <c r="D48" s="2"/>
      <c r="E48" s="2"/>
    </row>
    <row r="49" spans="1:15" ht="27" customHeight="1" thickBot="1">
      <c r="A49" s="3"/>
      <c r="B49" s="65" t="s">
        <v>53</v>
      </c>
      <c r="C49" s="66"/>
      <c r="D49" s="67"/>
      <c r="E49" s="65" t="s">
        <v>76</v>
      </c>
      <c r="F49" s="66"/>
      <c r="G49" s="67"/>
      <c r="H49" s="65" t="s">
        <v>46</v>
      </c>
      <c r="I49" s="66"/>
      <c r="J49" s="66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3" t="str">
        <f>$B$49</f>
        <v>美浜ＪＦＣ</v>
      </c>
      <c r="B50" s="35"/>
      <c r="C50" s="36"/>
      <c r="D50" s="37"/>
      <c r="E50" s="17">
        <f>F60</f>
        <v>0</v>
      </c>
      <c r="F50" s="13" t="s">
        <v>32</v>
      </c>
      <c r="G50" s="18">
        <f>H60</f>
        <v>4</v>
      </c>
      <c r="H50" s="17">
        <f>F62</f>
        <v>0</v>
      </c>
      <c r="I50" s="13" t="s">
        <v>32</v>
      </c>
      <c r="J50" s="20">
        <f>H62</f>
        <v>0</v>
      </c>
      <c r="K50" s="49">
        <f>SUM(I51,F51)</f>
        <v>1</v>
      </c>
      <c r="L50" s="49">
        <f>SUM(H50,E50)</f>
        <v>0</v>
      </c>
      <c r="M50" s="49">
        <f>SUM(J50,G50)</f>
        <v>4</v>
      </c>
      <c r="N50" s="51" t="s">
        <v>122</v>
      </c>
      <c r="O50" s="53">
        <v>3</v>
      </c>
    </row>
    <row r="51" spans="1:15" ht="27" customHeight="1" thickBot="1">
      <c r="A51" s="34"/>
      <c r="B51" s="38"/>
      <c r="C51" s="39"/>
      <c r="D51" s="40"/>
      <c r="E51" s="4" t="s">
        <v>12</v>
      </c>
      <c r="F51" s="19">
        <v>0</v>
      </c>
      <c r="G51" s="5"/>
      <c r="H51" s="4" t="s">
        <v>12</v>
      </c>
      <c r="I51" s="19">
        <v>1</v>
      </c>
      <c r="J51" s="6"/>
      <c r="K51" s="50"/>
      <c r="L51" s="50"/>
      <c r="M51" s="50"/>
      <c r="N51" s="52"/>
      <c r="O51" s="54"/>
    </row>
    <row r="52" spans="1:15" ht="27" customHeight="1" thickBot="1">
      <c r="A52" s="33" t="str">
        <f>$E$49</f>
        <v>三田市選抜</v>
      </c>
      <c r="B52" s="17">
        <f>H60</f>
        <v>4</v>
      </c>
      <c r="C52" s="13" t="s">
        <v>32</v>
      </c>
      <c r="D52" s="18">
        <f>F60</f>
        <v>0</v>
      </c>
      <c r="E52" s="35"/>
      <c r="F52" s="36"/>
      <c r="G52" s="37"/>
      <c r="H52" s="17">
        <f>F64</f>
        <v>1</v>
      </c>
      <c r="I52" s="13" t="s">
        <v>32</v>
      </c>
      <c r="J52" s="20">
        <f>$F$60</f>
        <v>0</v>
      </c>
      <c r="K52" s="49">
        <f>SUM(I53,C53)</f>
        <v>6</v>
      </c>
      <c r="L52" s="49">
        <f>SUM(H52,B52)</f>
        <v>5</v>
      </c>
      <c r="M52" s="49">
        <f>SUM(J52,D52)</f>
        <v>0</v>
      </c>
      <c r="N52" s="51" t="s">
        <v>121</v>
      </c>
      <c r="O52" s="53">
        <v>1</v>
      </c>
    </row>
    <row r="53" spans="1:15" ht="27" customHeight="1" thickBot="1">
      <c r="A53" s="34"/>
      <c r="B53" s="4" t="s">
        <v>12</v>
      </c>
      <c r="C53" s="19">
        <v>3</v>
      </c>
      <c r="D53" s="5"/>
      <c r="E53" s="38"/>
      <c r="F53" s="39"/>
      <c r="G53" s="40"/>
      <c r="H53" s="4" t="s">
        <v>12</v>
      </c>
      <c r="I53" s="19">
        <v>3</v>
      </c>
      <c r="J53" s="6"/>
      <c r="K53" s="50"/>
      <c r="L53" s="50"/>
      <c r="M53" s="50"/>
      <c r="N53" s="52"/>
      <c r="O53" s="54"/>
    </row>
    <row r="54" spans="1:15" ht="27" customHeight="1" thickBot="1">
      <c r="A54" s="31" t="str">
        <f>$H$49</f>
        <v>伴谷ＳＳＳ</v>
      </c>
      <c r="B54" s="17">
        <f>$F$62</f>
        <v>0</v>
      </c>
      <c r="C54" s="13" t="s">
        <v>32</v>
      </c>
      <c r="D54" s="18">
        <f>$H$62</f>
        <v>0</v>
      </c>
      <c r="E54" s="17">
        <f>H64</f>
        <v>0</v>
      </c>
      <c r="F54" s="13" t="s">
        <v>32</v>
      </c>
      <c r="G54" s="18">
        <f>F64</f>
        <v>1</v>
      </c>
      <c r="H54" s="35"/>
      <c r="I54" s="36"/>
      <c r="J54" s="36"/>
      <c r="K54" s="49">
        <f>SUM(F55,C55)</f>
        <v>1</v>
      </c>
      <c r="L54" s="49">
        <f>SUM(E54,B54)</f>
        <v>0</v>
      </c>
      <c r="M54" s="49">
        <f>SUM(G54,D54)</f>
        <v>1</v>
      </c>
      <c r="N54" s="51" t="s">
        <v>119</v>
      </c>
      <c r="O54" s="53">
        <v>2</v>
      </c>
    </row>
    <row r="55" spans="1:15" ht="27" customHeight="1" thickBot="1">
      <c r="A55" s="32"/>
      <c r="B55" s="4" t="s">
        <v>12</v>
      </c>
      <c r="C55" s="19">
        <v>1</v>
      </c>
      <c r="D55" s="5"/>
      <c r="E55" s="4" t="s">
        <v>12</v>
      </c>
      <c r="F55" s="19">
        <v>0</v>
      </c>
      <c r="G55" s="5"/>
      <c r="H55" s="38"/>
      <c r="I55" s="39"/>
      <c r="J55" s="39"/>
      <c r="K55" s="50"/>
      <c r="L55" s="50"/>
      <c r="M55" s="50"/>
      <c r="N55" s="52"/>
      <c r="O55" s="54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5" t="s">
        <v>15</v>
      </c>
      <c r="C58" s="56"/>
      <c r="D58" s="57" t="s">
        <v>40</v>
      </c>
      <c r="E58" s="58"/>
      <c r="F58" s="58"/>
      <c r="G58" s="58"/>
      <c r="H58" s="58"/>
      <c r="I58" s="58"/>
      <c r="J58" s="59"/>
    </row>
    <row r="59" spans="1:10" ht="27" customHeight="1">
      <c r="A59" s="9" t="s">
        <v>0</v>
      </c>
      <c r="B59" s="47" t="s">
        <v>16</v>
      </c>
      <c r="C59" s="48"/>
      <c r="D59" s="43" t="str">
        <f>B40</f>
        <v>すさみＪＳＣ</v>
      </c>
      <c r="E59" s="44"/>
      <c r="F59" s="26">
        <v>0</v>
      </c>
      <c r="G59" s="27" t="s">
        <v>33</v>
      </c>
      <c r="H59" s="26">
        <v>2</v>
      </c>
      <c r="I59" s="44" t="str">
        <f>E40</f>
        <v>河合ＦＣ・Ａ</v>
      </c>
      <c r="J59" s="82"/>
    </row>
    <row r="60" spans="1:10" ht="27" customHeight="1">
      <c r="A60" s="10" t="s">
        <v>1</v>
      </c>
      <c r="B60" s="41" t="s">
        <v>17</v>
      </c>
      <c r="C60" s="42"/>
      <c r="D60" s="43" t="str">
        <f>B49</f>
        <v>美浜ＪＦＣ</v>
      </c>
      <c r="E60" s="44"/>
      <c r="F60" s="26">
        <v>0</v>
      </c>
      <c r="G60" s="27" t="s">
        <v>33</v>
      </c>
      <c r="H60" s="26">
        <v>4</v>
      </c>
      <c r="I60" s="44" t="str">
        <f>E49</f>
        <v>三田市選抜</v>
      </c>
      <c r="J60" s="82"/>
    </row>
    <row r="61" spans="1:10" ht="27" customHeight="1">
      <c r="A61" s="10" t="s">
        <v>2</v>
      </c>
      <c r="B61" s="41" t="s">
        <v>18</v>
      </c>
      <c r="C61" s="42"/>
      <c r="D61" s="43" t="str">
        <f>B40</f>
        <v>すさみＪＳＣ</v>
      </c>
      <c r="E61" s="44"/>
      <c r="F61" s="26">
        <v>0</v>
      </c>
      <c r="G61" s="27" t="s">
        <v>33</v>
      </c>
      <c r="H61" s="26">
        <v>4</v>
      </c>
      <c r="I61" s="44" t="str">
        <f>H40</f>
        <v>宝塚ＦＣイーグル</v>
      </c>
      <c r="J61" s="82"/>
    </row>
    <row r="62" spans="1:10" ht="27" customHeight="1">
      <c r="A62" s="10" t="s">
        <v>3</v>
      </c>
      <c r="B62" s="41" t="s">
        <v>19</v>
      </c>
      <c r="C62" s="42"/>
      <c r="D62" s="43" t="str">
        <f>B49</f>
        <v>美浜ＪＦＣ</v>
      </c>
      <c r="E62" s="44"/>
      <c r="F62" s="26">
        <v>0</v>
      </c>
      <c r="G62" s="27" t="s">
        <v>33</v>
      </c>
      <c r="H62" s="26">
        <v>0</v>
      </c>
      <c r="I62" s="44" t="str">
        <f>H49</f>
        <v>伴谷ＳＳＳ</v>
      </c>
      <c r="J62" s="82"/>
    </row>
    <row r="63" spans="1:10" ht="27" customHeight="1">
      <c r="A63" s="10" t="s">
        <v>4</v>
      </c>
      <c r="B63" s="41" t="s">
        <v>20</v>
      </c>
      <c r="C63" s="42"/>
      <c r="D63" s="43" t="str">
        <f>E40</f>
        <v>河合ＦＣ・Ａ</v>
      </c>
      <c r="E63" s="44"/>
      <c r="F63" s="26">
        <v>3</v>
      </c>
      <c r="G63" s="27" t="s">
        <v>33</v>
      </c>
      <c r="H63" s="26">
        <v>0</v>
      </c>
      <c r="I63" s="44" t="str">
        <f>H40</f>
        <v>宝塚ＦＣイーグル</v>
      </c>
      <c r="J63" s="82"/>
    </row>
    <row r="64" spans="1:10" ht="27" customHeight="1" thickBot="1">
      <c r="A64" s="11" t="s">
        <v>5</v>
      </c>
      <c r="B64" s="45" t="s">
        <v>34</v>
      </c>
      <c r="C64" s="46"/>
      <c r="D64" s="80" t="str">
        <f>E49</f>
        <v>三田市選抜</v>
      </c>
      <c r="E64" s="81"/>
      <c r="F64" s="28">
        <v>1</v>
      </c>
      <c r="G64" s="29" t="s">
        <v>33</v>
      </c>
      <c r="H64" s="28">
        <v>0</v>
      </c>
      <c r="I64" s="81" t="str">
        <f>H49</f>
        <v>伴谷ＳＳＳ</v>
      </c>
      <c r="J64" s="83"/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23:J23"/>
    <mergeCell ref="D59:E59"/>
    <mergeCell ref="D60:E60"/>
    <mergeCell ref="D61:E61"/>
    <mergeCell ref="D58:J58"/>
    <mergeCell ref="D28:E28"/>
    <mergeCell ref="D29:E29"/>
    <mergeCell ref="I24:J24"/>
    <mergeCell ref="I25:J25"/>
    <mergeCell ref="I26:J26"/>
    <mergeCell ref="I27:J27"/>
    <mergeCell ref="I28:J28"/>
    <mergeCell ref="I29:J29"/>
    <mergeCell ref="B63:C63"/>
    <mergeCell ref="D62:E62"/>
    <mergeCell ref="D63:E63"/>
    <mergeCell ref="B64:C64"/>
    <mergeCell ref="B59:C59"/>
    <mergeCell ref="B60:C60"/>
    <mergeCell ref="B61:C61"/>
    <mergeCell ref="B62:C62"/>
    <mergeCell ref="M54:M55"/>
    <mergeCell ref="N54:N55"/>
    <mergeCell ref="O54:O55"/>
    <mergeCell ref="B58:C58"/>
    <mergeCell ref="A54:A55"/>
    <mergeCell ref="H54:J55"/>
    <mergeCell ref="K54:K55"/>
    <mergeCell ref="L54:L55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45:O46"/>
    <mergeCell ref="A48:B48"/>
    <mergeCell ref="A45:A46"/>
    <mergeCell ref="H45:J46"/>
    <mergeCell ref="K45:K46"/>
    <mergeCell ref="L45:L46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M41:M42"/>
    <mergeCell ref="N41:N42"/>
    <mergeCell ref="B40:D40"/>
    <mergeCell ref="E40:G40"/>
    <mergeCell ref="H40:J40"/>
    <mergeCell ref="O6:O7"/>
    <mergeCell ref="O8:O9"/>
    <mergeCell ref="O10:O11"/>
    <mergeCell ref="N8:N9"/>
    <mergeCell ref="N10:N11"/>
    <mergeCell ref="N6:N7"/>
    <mergeCell ref="A4:B4"/>
    <mergeCell ref="A1:G1"/>
    <mergeCell ref="A2:G2"/>
    <mergeCell ref="A41:A42"/>
    <mergeCell ref="B41:D42"/>
    <mergeCell ref="A6:A7"/>
    <mergeCell ref="A8:A9"/>
    <mergeCell ref="A10:A11"/>
    <mergeCell ref="B6:D7"/>
    <mergeCell ref="B5:D5"/>
    <mergeCell ref="E5:G5"/>
    <mergeCell ref="H5:J5"/>
    <mergeCell ref="L8:L9"/>
    <mergeCell ref="E8:G9"/>
    <mergeCell ref="H10:J11"/>
    <mergeCell ref="M8:M9"/>
    <mergeCell ref="K6:K7"/>
    <mergeCell ref="K8:K9"/>
    <mergeCell ref="M10:M11"/>
    <mergeCell ref="M6:M7"/>
    <mergeCell ref="K10:K11"/>
    <mergeCell ref="L6:L7"/>
    <mergeCell ref="L10:L11"/>
    <mergeCell ref="K15:K16"/>
    <mergeCell ref="B23:C23"/>
    <mergeCell ref="B28:C28"/>
    <mergeCell ref="B29:C29"/>
    <mergeCell ref="B24:C24"/>
    <mergeCell ref="B25:C25"/>
    <mergeCell ref="B26:C26"/>
    <mergeCell ref="B27:C27"/>
    <mergeCell ref="D24:E24"/>
    <mergeCell ref="D25:E25"/>
    <mergeCell ref="N15:N16"/>
    <mergeCell ref="O15:O16"/>
    <mergeCell ref="N17:N18"/>
    <mergeCell ref="O17:O18"/>
    <mergeCell ref="A13:B13"/>
    <mergeCell ref="A39:B39"/>
    <mergeCell ref="B14:D14"/>
    <mergeCell ref="E14:G14"/>
    <mergeCell ref="A17:A18"/>
    <mergeCell ref="E17:G18"/>
    <mergeCell ref="A36:G36"/>
    <mergeCell ref="A37:G37"/>
    <mergeCell ref="D26:E26"/>
    <mergeCell ref="D27:E27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O19:O20"/>
    <mergeCell ref="A19:A20"/>
    <mergeCell ref="H19:J20"/>
    <mergeCell ref="K19:K20"/>
    <mergeCell ref="L19:L20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1">
      <selection activeCell="P62" sqref="P62"/>
    </sheetView>
  </sheetViews>
  <sheetFormatPr defaultColWidth="9.00390625" defaultRowHeight="27" customHeight="1"/>
  <cols>
    <col min="1" max="13" width="13.625" style="1" customWidth="1"/>
    <col min="14" max="14" width="15.875" style="1" customWidth="1"/>
    <col min="15" max="16384" width="13.625" style="1" customWidth="1"/>
  </cols>
  <sheetData>
    <row r="1" spans="1:7" ht="32.25">
      <c r="A1" s="68" t="s">
        <v>59</v>
      </c>
      <c r="B1" s="68"/>
      <c r="C1" s="68"/>
      <c r="D1" s="68"/>
      <c r="E1" s="68"/>
      <c r="F1" s="68"/>
      <c r="G1" s="68"/>
    </row>
    <row r="2" spans="1:7" ht="27" customHeight="1">
      <c r="A2" s="69" t="s">
        <v>77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0" t="s">
        <v>82</v>
      </c>
      <c r="B4" s="60"/>
      <c r="C4" s="2"/>
      <c r="D4" s="2"/>
      <c r="E4" s="2"/>
    </row>
    <row r="5" spans="1:15" ht="27" customHeight="1" thickBot="1">
      <c r="A5" s="3"/>
      <c r="B5" s="65" t="s">
        <v>79</v>
      </c>
      <c r="C5" s="66"/>
      <c r="D5" s="67"/>
      <c r="E5" s="65" t="s">
        <v>42</v>
      </c>
      <c r="F5" s="66"/>
      <c r="G5" s="67"/>
      <c r="H5" s="65" t="s">
        <v>80</v>
      </c>
      <c r="I5" s="66"/>
      <c r="J5" s="66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3" t="str">
        <f>$B$5</f>
        <v>ＭＩＮサザンクロス</v>
      </c>
      <c r="B6" s="35"/>
      <c r="C6" s="36"/>
      <c r="D6" s="37"/>
      <c r="E6" s="12">
        <f>F24</f>
        <v>0</v>
      </c>
      <c r="F6" s="13" t="s">
        <v>32</v>
      </c>
      <c r="G6" s="14">
        <f>H24</f>
        <v>1</v>
      </c>
      <c r="H6" s="12">
        <f>F26</f>
        <v>0</v>
      </c>
      <c r="I6" s="13" t="s">
        <v>32</v>
      </c>
      <c r="J6" s="16">
        <f>H26</f>
        <v>4</v>
      </c>
      <c r="K6" s="49">
        <f>SUM(I7,F7)</f>
        <v>0</v>
      </c>
      <c r="L6" s="49">
        <f>SUM(H6,E6)</f>
        <v>0</v>
      </c>
      <c r="M6" s="49">
        <f>SUM(J6,G6)</f>
        <v>5</v>
      </c>
      <c r="N6" s="51" t="s">
        <v>114</v>
      </c>
      <c r="O6" s="53">
        <v>3</v>
      </c>
    </row>
    <row r="7" spans="1:15" ht="27" customHeight="1" thickBot="1">
      <c r="A7" s="34"/>
      <c r="B7" s="38"/>
      <c r="C7" s="39"/>
      <c r="D7" s="40"/>
      <c r="E7" s="4" t="s">
        <v>12</v>
      </c>
      <c r="F7" s="15">
        <v>0</v>
      </c>
      <c r="G7" s="5"/>
      <c r="H7" s="4" t="s">
        <v>12</v>
      </c>
      <c r="I7" s="15">
        <v>0</v>
      </c>
      <c r="J7" s="6"/>
      <c r="K7" s="50"/>
      <c r="L7" s="50"/>
      <c r="M7" s="50"/>
      <c r="N7" s="52"/>
      <c r="O7" s="54"/>
    </row>
    <row r="8" spans="1:15" ht="27" customHeight="1" thickBot="1">
      <c r="A8" s="33" t="str">
        <f>$E$5</f>
        <v>小金台ＦＣ</v>
      </c>
      <c r="B8" s="12">
        <f>H24</f>
        <v>1</v>
      </c>
      <c r="C8" s="13" t="s">
        <v>32</v>
      </c>
      <c r="D8" s="14">
        <f>F24</f>
        <v>0</v>
      </c>
      <c r="E8" s="35"/>
      <c r="F8" s="36"/>
      <c r="G8" s="37"/>
      <c r="H8" s="12">
        <f>F28</f>
        <v>1</v>
      </c>
      <c r="I8" s="13" t="s">
        <v>32</v>
      </c>
      <c r="J8" s="16">
        <f>H28</f>
        <v>0</v>
      </c>
      <c r="K8" s="49">
        <f>SUM(I9,C9)</f>
        <v>6</v>
      </c>
      <c r="L8" s="49">
        <f>SUM(H8,B8)</f>
        <v>2</v>
      </c>
      <c r="M8" s="49">
        <f>SUM(J8,D8)</f>
        <v>0</v>
      </c>
      <c r="N8" s="51" t="s">
        <v>113</v>
      </c>
      <c r="O8" s="53">
        <v>1</v>
      </c>
    </row>
    <row r="9" spans="1:15" ht="27" customHeight="1" thickBot="1">
      <c r="A9" s="34"/>
      <c r="B9" s="4" t="s">
        <v>12</v>
      </c>
      <c r="C9" s="15">
        <v>3</v>
      </c>
      <c r="D9" s="5"/>
      <c r="E9" s="38"/>
      <c r="F9" s="39"/>
      <c r="G9" s="40"/>
      <c r="H9" s="4" t="s">
        <v>12</v>
      </c>
      <c r="I9" s="15">
        <v>3</v>
      </c>
      <c r="J9" s="6"/>
      <c r="K9" s="50"/>
      <c r="L9" s="50"/>
      <c r="M9" s="50"/>
      <c r="N9" s="52"/>
      <c r="O9" s="54"/>
    </row>
    <row r="10" spans="1:15" ht="27" customHeight="1" thickBot="1">
      <c r="A10" s="33" t="str">
        <f>$H$5</f>
        <v>玉津ＦＣ</v>
      </c>
      <c r="B10" s="12">
        <f>H26</f>
        <v>4</v>
      </c>
      <c r="C10" s="13" t="s">
        <v>32</v>
      </c>
      <c r="D10" s="14">
        <f>F26</f>
        <v>0</v>
      </c>
      <c r="E10" s="12">
        <f>H28</f>
        <v>0</v>
      </c>
      <c r="F10" s="13" t="s">
        <v>32</v>
      </c>
      <c r="G10" s="14">
        <f>F28</f>
        <v>1</v>
      </c>
      <c r="H10" s="35"/>
      <c r="I10" s="36"/>
      <c r="J10" s="36"/>
      <c r="K10" s="49">
        <f>SUM(F11,C11)</f>
        <v>3</v>
      </c>
      <c r="L10" s="49">
        <f>SUM(E10,B10)</f>
        <v>4</v>
      </c>
      <c r="M10" s="49">
        <f>SUM(G10,D10)</f>
        <v>1</v>
      </c>
      <c r="N10" s="51" t="s">
        <v>115</v>
      </c>
      <c r="O10" s="53">
        <v>2</v>
      </c>
    </row>
    <row r="11" spans="1:15" ht="27" customHeight="1" thickBot="1">
      <c r="A11" s="34"/>
      <c r="B11" s="4" t="s">
        <v>12</v>
      </c>
      <c r="C11" s="15">
        <v>3</v>
      </c>
      <c r="D11" s="5"/>
      <c r="E11" s="4" t="s">
        <v>12</v>
      </c>
      <c r="F11" s="15">
        <v>0</v>
      </c>
      <c r="G11" s="5"/>
      <c r="H11" s="38"/>
      <c r="I11" s="39"/>
      <c r="J11" s="39"/>
      <c r="K11" s="50"/>
      <c r="L11" s="50"/>
      <c r="M11" s="50"/>
      <c r="N11" s="52"/>
      <c r="O11" s="54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0" t="s">
        <v>25</v>
      </c>
      <c r="B13" s="60"/>
      <c r="C13" s="2"/>
      <c r="D13" s="2"/>
      <c r="E13" s="2"/>
    </row>
    <row r="14" spans="1:15" ht="27" customHeight="1" thickBot="1">
      <c r="A14" s="3"/>
      <c r="B14" s="65" t="s">
        <v>43</v>
      </c>
      <c r="C14" s="66"/>
      <c r="D14" s="67"/>
      <c r="E14" s="65" t="s">
        <v>81</v>
      </c>
      <c r="F14" s="66"/>
      <c r="G14" s="67"/>
      <c r="H14" s="65" t="s">
        <v>54</v>
      </c>
      <c r="I14" s="66"/>
      <c r="J14" s="66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3" t="str">
        <f>$B$14</f>
        <v>貴志ＪＳＣ</v>
      </c>
      <c r="B15" s="35"/>
      <c r="C15" s="36"/>
      <c r="D15" s="37"/>
      <c r="E15" s="17">
        <f>F25</f>
        <v>2</v>
      </c>
      <c r="F15" s="13" t="s">
        <v>32</v>
      </c>
      <c r="G15" s="18">
        <f>H25</f>
        <v>0</v>
      </c>
      <c r="H15" s="17">
        <f>F27</f>
        <v>1</v>
      </c>
      <c r="I15" s="13" t="s">
        <v>33</v>
      </c>
      <c r="J15" s="20">
        <f>H27</f>
        <v>2</v>
      </c>
      <c r="K15" s="49">
        <f>SUM(I16,F16)</f>
        <v>3</v>
      </c>
      <c r="L15" s="49">
        <f>SUM(H15,E15)</f>
        <v>3</v>
      </c>
      <c r="M15" s="49">
        <f>SUM(J15,G15)</f>
        <v>2</v>
      </c>
      <c r="N15" s="51" t="s">
        <v>102</v>
      </c>
      <c r="O15" s="53">
        <v>2</v>
      </c>
    </row>
    <row r="16" spans="1:15" ht="27" customHeight="1" thickBot="1">
      <c r="A16" s="34"/>
      <c r="B16" s="38"/>
      <c r="C16" s="39"/>
      <c r="D16" s="40"/>
      <c r="E16" s="4" t="s">
        <v>12</v>
      </c>
      <c r="F16" s="19">
        <v>3</v>
      </c>
      <c r="G16" s="5"/>
      <c r="H16" s="4" t="s">
        <v>12</v>
      </c>
      <c r="I16" s="19">
        <v>0</v>
      </c>
      <c r="J16" s="6"/>
      <c r="K16" s="50"/>
      <c r="L16" s="50"/>
      <c r="M16" s="50"/>
      <c r="N16" s="52"/>
      <c r="O16" s="54"/>
    </row>
    <row r="17" spans="1:15" ht="27" customHeight="1" thickBot="1">
      <c r="A17" s="33" t="str">
        <f>$E$14</f>
        <v>宝塚・仁川ＳＣ</v>
      </c>
      <c r="B17" s="17">
        <f>H25</f>
        <v>0</v>
      </c>
      <c r="C17" s="13" t="s">
        <v>32</v>
      </c>
      <c r="D17" s="18">
        <f>F25</f>
        <v>2</v>
      </c>
      <c r="E17" s="35"/>
      <c r="F17" s="36"/>
      <c r="G17" s="37"/>
      <c r="H17" s="17">
        <f>F29</f>
        <v>0</v>
      </c>
      <c r="I17" s="13" t="s">
        <v>33</v>
      </c>
      <c r="J17" s="20">
        <f>H29</f>
        <v>1</v>
      </c>
      <c r="K17" s="49">
        <f>SUM(I18,C18)</f>
        <v>0</v>
      </c>
      <c r="L17" s="49">
        <f>SUM(H17,B17)</f>
        <v>0</v>
      </c>
      <c r="M17" s="49">
        <f>SUM(J17,D17)</f>
        <v>3</v>
      </c>
      <c r="N17" s="51" t="s">
        <v>98</v>
      </c>
      <c r="O17" s="53">
        <v>3</v>
      </c>
    </row>
    <row r="18" spans="1:15" ht="27" customHeight="1" thickBot="1">
      <c r="A18" s="34"/>
      <c r="B18" s="4" t="s">
        <v>12</v>
      </c>
      <c r="C18" s="19">
        <v>0</v>
      </c>
      <c r="D18" s="5"/>
      <c r="E18" s="38"/>
      <c r="F18" s="39"/>
      <c r="G18" s="40"/>
      <c r="H18" s="4" t="s">
        <v>12</v>
      </c>
      <c r="I18" s="19">
        <v>0</v>
      </c>
      <c r="J18" s="6"/>
      <c r="K18" s="50"/>
      <c r="L18" s="50"/>
      <c r="M18" s="50"/>
      <c r="N18" s="52"/>
      <c r="O18" s="54"/>
    </row>
    <row r="19" spans="1:15" ht="27" customHeight="1" thickBot="1">
      <c r="A19" s="72" t="str">
        <f>$H$14</f>
        <v>向日市ＳＳＳ</v>
      </c>
      <c r="B19" s="17">
        <f>H27</f>
        <v>2</v>
      </c>
      <c r="C19" s="13" t="s">
        <v>32</v>
      </c>
      <c r="D19" s="18">
        <f>F27</f>
        <v>1</v>
      </c>
      <c r="E19" s="17">
        <f>H29</f>
        <v>1</v>
      </c>
      <c r="F19" s="13" t="s">
        <v>33</v>
      </c>
      <c r="G19" s="18">
        <f>F29</f>
        <v>0</v>
      </c>
      <c r="H19" s="35"/>
      <c r="I19" s="36"/>
      <c r="J19" s="36"/>
      <c r="K19" s="49">
        <f>SUM(F20,C20)</f>
        <v>6</v>
      </c>
      <c r="L19" s="49">
        <f>SUM(E19,B19)</f>
        <v>3</v>
      </c>
      <c r="M19" s="49">
        <f>SUM(G19,D19)</f>
        <v>1</v>
      </c>
      <c r="N19" s="51" t="s">
        <v>110</v>
      </c>
      <c r="O19" s="53">
        <v>1</v>
      </c>
    </row>
    <row r="20" spans="1:15" ht="27" customHeight="1" thickBot="1">
      <c r="A20" s="73"/>
      <c r="B20" s="4" t="s">
        <v>12</v>
      </c>
      <c r="C20" s="19">
        <v>3</v>
      </c>
      <c r="D20" s="5"/>
      <c r="E20" s="4" t="s">
        <v>12</v>
      </c>
      <c r="F20" s="19">
        <v>3</v>
      </c>
      <c r="G20" s="5"/>
      <c r="H20" s="38"/>
      <c r="I20" s="39"/>
      <c r="J20" s="39"/>
      <c r="K20" s="50"/>
      <c r="L20" s="50"/>
      <c r="M20" s="50"/>
      <c r="N20" s="52"/>
      <c r="O20" s="54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5" t="s">
        <v>15</v>
      </c>
      <c r="C23" s="56"/>
      <c r="D23" s="74" t="s">
        <v>39</v>
      </c>
      <c r="E23" s="75"/>
      <c r="F23" s="75"/>
      <c r="G23" s="75"/>
      <c r="H23" s="75"/>
      <c r="I23" s="75"/>
      <c r="J23" s="76"/>
    </row>
    <row r="24" spans="1:10" ht="27" customHeight="1">
      <c r="A24" s="9" t="s">
        <v>0</v>
      </c>
      <c r="B24" s="47" t="s">
        <v>16</v>
      </c>
      <c r="C24" s="48"/>
      <c r="D24" s="70" t="str">
        <f>B5</f>
        <v>ＭＩＮサザンクロス</v>
      </c>
      <c r="E24" s="41"/>
      <c r="F24" s="22">
        <v>0</v>
      </c>
      <c r="G24" s="23" t="s">
        <v>32</v>
      </c>
      <c r="H24" s="22">
        <v>1</v>
      </c>
      <c r="I24" s="41" t="str">
        <f>$E$5</f>
        <v>小金台ＦＣ</v>
      </c>
      <c r="J24" s="77"/>
    </row>
    <row r="25" spans="1:10" ht="27" customHeight="1">
      <c r="A25" s="10" t="s">
        <v>1</v>
      </c>
      <c r="B25" s="41" t="s">
        <v>17</v>
      </c>
      <c r="C25" s="42"/>
      <c r="D25" s="70" t="str">
        <f>B14</f>
        <v>貴志ＪＳＣ</v>
      </c>
      <c r="E25" s="41"/>
      <c r="F25" s="22">
        <v>2</v>
      </c>
      <c r="G25" s="23" t="s">
        <v>32</v>
      </c>
      <c r="H25" s="22">
        <v>0</v>
      </c>
      <c r="I25" s="41" t="str">
        <f>E14</f>
        <v>宝塚・仁川ＳＣ</v>
      </c>
      <c r="J25" s="77"/>
    </row>
    <row r="26" spans="1:10" ht="27" customHeight="1">
      <c r="A26" s="10" t="s">
        <v>2</v>
      </c>
      <c r="B26" s="41" t="s">
        <v>18</v>
      </c>
      <c r="C26" s="42"/>
      <c r="D26" s="70" t="str">
        <f>B5</f>
        <v>ＭＩＮサザンクロス</v>
      </c>
      <c r="E26" s="41"/>
      <c r="F26" s="22">
        <v>0</v>
      </c>
      <c r="G26" s="23" t="s">
        <v>32</v>
      </c>
      <c r="H26" s="22">
        <v>4</v>
      </c>
      <c r="I26" s="41" t="str">
        <f>H5</f>
        <v>玉津ＦＣ</v>
      </c>
      <c r="J26" s="77"/>
    </row>
    <row r="27" spans="1:10" ht="27" customHeight="1">
      <c r="A27" s="10" t="s">
        <v>3</v>
      </c>
      <c r="B27" s="41" t="s">
        <v>19</v>
      </c>
      <c r="C27" s="42"/>
      <c r="D27" s="70" t="str">
        <f>B14</f>
        <v>貴志ＪＳＣ</v>
      </c>
      <c r="E27" s="41"/>
      <c r="F27" s="22">
        <v>1</v>
      </c>
      <c r="G27" s="23" t="s">
        <v>32</v>
      </c>
      <c r="H27" s="22">
        <v>2</v>
      </c>
      <c r="I27" s="41" t="str">
        <f>H14</f>
        <v>向日市ＳＳＳ</v>
      </c>
      <c r="J27" s="77"/>
    </row>
    <row r="28" spans="1:10" ht="27" customHeight="1">
      <c r="A28" s="10" t="s">
        <v>4</v>
      </c>
      <c r="B28" s="41" t="s">
        <v>20</v>
      </c>
      <c r="C28" s="42"/>
      <c r="D28" s="70" t="str">
        <f>E5</f>
        <v>小金台ＦＣ</v>
      </c>
      <c r="E28" s="41"/>
      <c r="F28" s="22">
        <v>1</v>
      </c>
      <c r="G28" s="23" t="s">
        <v>32</v>
      </c>
      <c r="H28" s="22">
        <v>0</v>
      </c>
      <c r="I28" s="41" t="str">
        <f>H5</f>
        <v>玉津ＦＣ</v>
      </c>
      <c r="J28" s="77"/>
    </row>
    <row r="29" spans="1:10" ht="27" customHeight="1" thickBot="1">
      <c r="A29" s="11" t="s">
        <v>5</v>
      </c>
      <c r="B29" s="45" t="s">
        <v>34</v>
      </c>
      <c r="C29" s="46"/>
      <c r="D29" s="78" t="str">
        <f>E14</f>
        <v>宝塚・仁川ＳＣ</v>
      </c>
      <c r="E29" s="45"/>
      <c r="F29" s="24">
        <v>0</v>
      </c>
      <c r="G29" s="25" t="s">
        <v>32</v>
      </c>
      <c r="H29" s="24">
        <v>1</v>
      </c>
      <c r="I29" s="45" t="str">
        <f>H14</f>
        <v>向日市ＳＳＳ</v>
      </c>
      <c r="J29" s="79"/>
    </row>
    <row r="36" spans="1:7" ht="32.25">
      <c r="A36" s="68" t="s">
        <v>59</v>
      </c>
      <c r="B36" s="68"/>
      <c r="C36" s="68"/>
      <c r="D36" s="68"/>
      <c r="E36" s="68"/>
      <c r="F36" s="68"/>
      <c r="G36" s="68"/>
    </row>
    <row r="37" spans="1:7" ht="27" customHeight="1">
      <c r="A37" s="71" t="s">
        <v>78</v>
      </c>
      <c r="B37" s="71"/>
      <c r="C37" s="71"/>
      <c r="D37" s="71"/>
      <c r="E37" s="71"/>
      <c r="F37" s="71"/>
      <c r="G37" s="71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0" t="s">
        <v>26</v>
      </c>
      <c r="B39" s="60"/>
      <c r="C39" s="2"/>
      <c r="D39" s="2"/>
      <c r="E39" s="2"/>
    </row>
    <row r="40" spans="1:15" ht="27" customHeight="1" thickBot="1">
      <c r="A40" s="3"/>
      <c r="B40" s="65" t="s">
        <v>83</v>
      </c>
      <c r="C40" s="66"/>
      <c r="D40" s="67"/>
      <c r="E40" s="65" t="s">
        <v>84</v>
      </c>
      <c r="F40" s="66"/>
      <c r="G40" s="67"/>
      <c r="H40" s="65" t="s">
        <v>14</v>
      </c>
      <c r="I40" s="66"/>
      <c r="J40" s="66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3" t="str">
        <f>$B$40</f>
        <v>Ｆ.Ｃ.バレンティア</v>
      </c>
      <c r="B41" s="35"/>
      <c r="C41" s="36"/>
      <c r="D41" s="37"/>
      <c r="E41" s="17">
        <f>F59</f>
        <v>3</v>
      </c>
      <c r="F41" s="13" t="s">
        <v>33</v>
      </c>
      <c r="G41" s="18">
        <f>H59</f>
        <v>0</v>
      </c>
      <c r="H41" s="17">
        <f>F61</f>
        <v>1</v>
      </c>
      <c r="I41" s="13" t="s">
        <v>33</v>
      </c>
      <c r="J41" s="20">
        <f>H61</f>
        <v>0</v>
      </c>
      <c r="K41" s="49">
        <f>SUM(I42,F42)</f>
        <v>6</v>
      </c>
      <c r="L41" s="49">
        <f>SUM(E41,H41)</f>
        <v>4</v>
      </c>
      <c r="M41" s="49">
        <f>SUM(J41,G41)</f>
        <v>0</v>
      </c>
      <c r="N41" s="51" t="s">
        <v>104</v>
      </c>
      <c r="O41" s="53">
        <v>1</v>
      </c>
    </row>
    <row r="42" spans="1:15" ht="27" customHeight="1" thickBot="1">
      <c r="A42" s="34"/>
      <c r="B42" s="38"/>
      <c r="C42" s="39"/>
      <c r="D42" s="40"/>
      <c r="E42" s="4" t="s">
        <v>12</v>
      </c>
      <c r="F42" s="19">
        <v>3</v>
      </c>
      <c r="G42" s="5"/>
      <c r="H42" s="4" t="s">
        <v>12</v>
      </c>
      <c r="I42" s="19">
        <v>3</v>
      </c>
      <c r="J42" s="6"/>
      <c r="K42" s="50"/>
      <c r="L42" s="50"/>
      <c r="M42" s="50"/>
      <c r="N42" s="52"/>
      <c r="O42" s="54"/>
    </row>
    <row r="43" spans="1:15" ht="27" customHeight="1" thickBot="1">
      <c r="A43" s="63" t="str">
        <f>$E$40</f>
        <v>辰市ＦＣ</v>
      </c>
      <c r="B43" s="17">
        <f>H59</f>
        <v>0</v>
      </c>
      <c r="C43" s="13" t="s">
        <v>32</v>
      </c>
      <c r="D43" s="18">
        <f>F59</f>
        <v>3</v>
      </c>
      <c r="E43" s="35"/>
      <c r="F43" s="36"/>
      <c r="G43" s="37"/>
      <c r="H43" s="17">
        <f>F63</f>
        <v>3</v>
      </c>
      <c r="I43" s="13" t="s">
        <v>33</v>
      </c>
      <c r="J43" s="20">
        <f>H63</f>
        <v>0</v>
      </c>
      <c r="K43" s="49">
        <f>SUM(I44,C44)</f>
        <v>3</v>
      </c>
      <c r="L43" s="49">
        <f>SUM(H43,B43)</f>
        <v>3</v>
      </c>
      <c r="M43" s="49">
        <f>SUM(J43,D43)</f>
        <v>3</v>
      </c>
      <c r="N43" s="51" t="s">
        <v>116</v>
      </c>
      <c r="O43" s="53">
        <v>2</v>
      </c>
    </row>
    <row r="44" spans="1:15" ht="27" customHeight="1" thickBot="1">
      <c r="A44" s="64"/>
      <c r="B44" s="4" t="s">
        <v>12</v>
      </c>
      <c r="C44" s="19">
        <v>0</v>
      </c>
      <c r="D44" s="5"/>
      <c r="E44" s="38"/>
      <c r="F44" s="39"/>
      <c r="G44" s="40"/>
      <c r="H44" s="4" t="s">
        <v>12</v>
      </c>
      <c r="I44" s="19">
        <v>3</v>
      </c>
      <c r="J44" s="6"/>
      <c r="K44" s="50"/>
      <c r="L44" s="50"/>
      <c r="M44" s="50"/>
      <c r="N44" s="52"/>
      <c r="O44" s="54"/>
    </row>
    <row r="45" spans="1:15" ht="27" customHeight="1" thickBot="1">
      <c r="A45" s="72" t="str">
        <f>$H$40</f>
        <v>塚原サンクラブ</v>
      </c>
      <c r="B45" s="17">
        <f>H61</f>
        <v>0</v>
      </c>
      <c r="C45" s="13" t="s">
        <v>33</v>
      </c>
      <c r="D45" s="18">
        <f>F61</f>
        <v>1</v>
      </c>
      <c r="E45" s="17">
        <f>H63</f>
        <v>0</v>
      </c>
      <c r="F45" s="13" t="s">
        <v>33</v>
      </c>
      <c r="G45" s="18">
        <f>F63</f>
        <v>3</v>
      </c>
      <c r="H45" s="35"/>
      <c r="I45" s="36"/>
      <c r="J45" s="36"/>
      <c r="K45" s="49">
        <f>SUM(F46,C46)</f>
        <v>0</v>
      </c>
      <c r="L45" s="49">
        <f>SUM(E45,B45)</f>
        <v>0</v>
      </c>
      <c r="M45" s="49">
        <f>SUM(G45,D45)</f>
        <v>4</v>
      </c>
      <c r="N45" s="51" t="s">
        <v>117</v>
      </c>
      <c r="O45" s="53">
        <v>3</v>
      </c>
    </row>
    <row r="46" spans="1:15" ht="27" customHeight="1" thickBot="1">
      <c r="A46" s="73"/>
      <c r="B46" s="4" t="s">
        <v>12</v>
      </c>
      <c r="C46" s="19">
        <v>0</v>
      </c>
      <c r="D46" s="5"/>
      <c r="E46" s="4" t="s">
        <v>12</v>
      </c>
      <c r="F46" s="19">
        <v>0</v>
      </c>
      <c r="G46" s="5"/>
      <c r="H46" s="38"/>
      <c r="I46" s="39"/>
      <c r="J46" s="39"/>
      <c r="K46" s="50"/>
      <c r="L46" s="50"/>
      <c r="M46" s="50"/>
      <c r="N46" s="52"/>
      <c r="O46" s="54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0" t="s">
        <v>27</v>
      </c>
      <c r="B48" s="60"/>
      <c r="C48" s="2"/>
      <c r="D48" s="2"/>
      <c r="E48" s="2"/>
    </row>
    <row r="49" spans="1:15" ht="27" customHeight="1" thickBot="1">
      <c r="A49" s="3"/>
      <c r="B49" s="65" t="s">
        <v>85</v>
      </c>
      <c r="C49" s="66"/>
      <c r="D49" s="67"/>
      <c r="E49" s="65" t="s">
        <v>86</v>
      </c>
      <c r="F49" s="66"/>
      <c r="G49" s="67"/>
      <c r="H49" s="65" t="s">
        <v>87</v>
      </c>
      <c r="I49" s="66"/>
      <c r="J49" s="66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3" t="str">
        <f>$B$49</f>
        <v>岩出町ＳＳＳ</v>
      </c>
      <c r="B50" s="35"/>
      <c r="C50" s="36"/>
      <c r="D50" s="37"/>
      <c r="E50" s="17">
        <f>F60</f>
        <v>0</v>
      </c>
      <c r="F50" s="13" t="s">
        <v>32</v>
      </c>
      <c r="G50" s="18">
        <f>H60</f>
        <v>1</v>
      </c>
      <c r="H50" s="17">
        <f>F62</f>
        <v>1</v>
      </c>
      <c r="I50" s="13" t="s">
        <v>32</v>
      </c>
      <c r="J50" s="20">
        <f>H62</f>
        <v>0</v>
      </c>
      <c r="K50" s="49">
        <f>SUM(I51,F51)</f>
        <v>3</v>
      </c>
      <c r="L50" s="49">
        <f>SUM(H50,E50)</f>
        <v>1</v>
      </c>
      <c r="M50" s="49">
        <f>SUM(J50,G50)</f>
        <v>1</v>
      </c>
      <c r="N50" s="51" t="s">
        <v>65</v>
      </c>
      <c r="O50" s="53">
        <v>2</v>
      </c>
    </row>
    <row r="51" spans="1:15" ht="27" customHeight="1" thickBot="1">
      <c r="A51" s="34"/>
      <c r="B51" s="38"/>
      <c r="C51" s="39"/>
      <c r="D51" s="40"/>
      <c r="E51" s="4" t="s">
        <v>12</v>
      </c>
      <c r="F51" s="19">
        <v>0</v>
      </c>
      <c r="G51" s="5"/>
      <c r="H51" s="4" t="s">
        <v>12</v>
      </c>
      <c r="I51" s="19">
        <v>3</v>
      </c>
      <c r="J51" s="6"/>
      <c r="K51" s="50"/>
      <c r="L51" s="50"/>
      <c r="M51" s="50"/>
      <c r="N51" s="52"/>
      <c r="O51" s="54"/>
    </row>
    <row r="52" spans="1:15" ht="27" customHeight="1" thickBot="1">
      <c r="A52" s="33" t="str">
        <f>$E$49</f>
        <v>宝塚Ｊr ＦＣ</v>
      </c>
      <c r="B52" s="17">
        <f>H60</f>
        <v>1</v>
      </c>
      <c r="C52" s="13" t="s">
        <v>32</v>
      </c>
      <c r="D52" s="18">
        <f>F60</f>
        <v>0</v>
      </c>
      <c r="E52" s="35"/>
      <c r="F52" s="36"/>
      <c r="G52" s="37"/>
      <c r="H52" s="17">
        <f>F64</f>
        <v>3</v>
      </c>
      <c r="I52" s="13" t="s">
        <v>32</v>
      </c>
      <c r="J52" s="20">
        <f>$F$60</f>
        <v>0</v>
      </c>
      <c r="K52" s="49">
        <f>SUM(I53,C53)</f>
        <v>6</v>
      </c>
      <c r="L52" s="49">
        <f>SUM(H52,B52)</f>
        <v>4</v>
      </c>
      <c r="M52" s="49">
        <f>SUM(J52,D52)</f>
        <v>0</v>
      </c>
      <c r="N52" s="51" t="s">
        <v>104</v>
      </c>
      <c r="O52" s="53">
        <v>1</v>
      </c>
    </row>
    <row r="53" spans="1:15" ht="27" customHeight="1" thickBot="1">
      <c r="A53" s="34"/>
      <c r="B53" s="4" t="s">
        <v>12</v>
      </c>
      <c r="C53" s="19">
        <v>3</v>
      </c>
      <c r="D53" s="5"/>
      <c r="E53" s="38"/>
      <c r="F53" s="39"/>
      <c r="G53" s="40"/>
      <c r="H53" s="4" t="s">
        <v>12</v>
      </c>
      <c r="I53" s="19">
        <v>3</v>
      </c>
      <c r="J53" s="6"/>
      <c r="K53" s="50"/>
      <c r="L53" s="50"/>
      <c r="M53" s="50"/>
      <c r="N53" s="52"/>
      <c r="O53" s="54"/>
    </row>
    <row r="54" spans="1:15" ht="27" customHeight="1" thickBot="1">
      <c r="A54" s="31" t="str">
        <f>$H$49</f>
        <v>京都Ｊ－マルカ</v>
      </c>
      <c r="B54" s="17">
        <f>H62</f>
        <v>0</v>
      </c>
      <c r="C54" s="13" t="s">
        <v>32</v>
      </c>
      <c r="D54" s="18">
        <f>F62</f>
        <v>1</v>
      </c>
      <c r="E54" s="17">
        <f>H64</f>
        <v>0</v>
      </c>
      <c r="F54" s="13" t="s">
        <v>32</v>
      </c>
      <c r="G54" s="18">
        <f>F64</f>
        <v>3</v>
      </c>
      <c r="H54" s="35"/>
      <c r="I54" s="36"/>
      <c r="J54" s="36"/>
      <c r="K54" s="49">
        <f>SUM(F55,C55)</f>
        <v>0</v>
      </c>
      <c r="L54" s="49">
        <f>SUM(E54,B54)</f>
        <v>0</v>
      </c>
      <c r="M54" s="49">
        <f>SUM(G54,D54)</f>
        <v>4</v>
      </c>
      <c r="N54" s="51" t="s">
        <v>117</v>
      </c>
      <c r="O54" s="53">
        <v>3</v>
      </c>
    </row>
    <row r="55" spans="1:15" ht="27" customHeight="1" thickBot="1">
      <c r="A55" s="32"/>
      <c r="B55" s="4" t="s">
        <v>12</v>
      </c>
      <c r="C55" s="19">
        <v>0</v>
      </c>
      <c r="D55" s="5"/>
      <c r="E55" s="4" t="s">
        <v>12</v>
      </c>
      <c r="F55" s="19">
        <v>0</v>
      </c>
      <c r="G55" s="5"/>
      <c r="H55" s="38"/>
      <c r="I55" s="39"/>
      <c r="J55" s="39"/>
      <c r="K55" s="50"/>
      <c r="L55" s="50"/>
      <c r="M55" s="50"/>
      <c r="N55" s="52"/>
      <c r="O55" s="54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5" t="s">
        <v>15</v>
      </c>
      <c r="C58" s="56"/>
      <c r="D58" s="57" t="s">
        <v>40</v>
      </c>
      <c r="E58" s="58"/>
      <c r="F58" s="58"/>
      <c r="G58" s="58"/>
      <c r="H58" s="58"/>
      <c r="I58" s="58"/>
      <c r="J58" s="59"/>
    </row>
    <row r="59" spans="1:10" ht="27" customHeight="1">
      <c r="A59" s="9" t="s">
        <v>0</v>
      </c>
      <c r="B59" s="47" t="s">
        <v>16</v>
      </c>
      <c r="C59" s="48"/>
      <c r="D59" s="43" t="str">
        <f>B40</f>
        <v>Ｆ.Ｃ.バレンティア</v>
      </c>
      <c r="E59" s="44"/>
      <c r="F59" s="26">
        <v>3</v>
      </c>
      <c r="G59" s="27" t="s">
        <v>33</v>
      </c>
      <c r="H59" s="26">
        <v>0</v>
      </c>
      <c r="I59" s="44" t="str">
        <f>E40</f>
        <v>辰市ＦＣ</v>
      </c>
      <c r="J59" s="82"/>
    </row>
    <row r="60" spans="1:10" ht="27" customHeight="1">
      <c r="A60" s="10" t="s">
        <v>1</v>
      </c>
      <c r="B60" s="41" t="s">
        <v>17</v>
      </c>
      <c r="C60" s="42"/>
      <c r="D60" s="43" t="str">
        <f>B49</f>
        <v>岩出町ＳＳＳ</v>
      </c>
      <c r="E60" s="44"/>
      <c r="F60" s="26">
        <v>0</v>
      </c>
      <c r="G60" s="27" t="s">
        <v>33</v>
      </c>
      <c r="H60" s="26">
        <v>1</v>
      </c>
      <c r="I60" s="44" t="str">
        <f>E49</f>
        <v>宝塚Ｊr ＦＣ</v>
      </c>
      <c r="J60" s="82"/>
    </row>
    <row r="61" spans="1:10" ht="27" customHeight="1">
      <c r="A61" s="10" t="s">
        <v>2</v>
      </c>
      <c r="B61" s="41" t="s">
        <v>18</v>
      </c>
      <c r="C61" s="42"/>
      <c r="D61" s="43" t="str">
        <f>B40</f>
        <v>Ｆ.Ｃ.バレンティア</v>
      </c>
      <c r="E61" s="44"/>
      <c r="F61" s="26">
        <v>1</v>
      </c>
      <c r="G61" s="27" t="s">
        <v>33</v>
      </c>
      <c r="H61" s="26">
        <v>0</v>
      </c>
      <c r="I61" s="44" t="str">
        <f>H40</f>
        <v>塚原サンクラブ</v>
      </c>
      <c r="J61" s="82"/>
    </row>
    <row r="62" spans="1:10" ht="27" customHeight="1">
      <c r="A62" s="10" t="s">
        <v>3</v>
      </c>
      <c r="B62" s="41" t="s">
        <v>19</v>
      </c>
      <c r="C62" s="42"/>
      <c r="D62" s="43" t="str">
        <f>B49</f>
        <v>岩出町ＳＳＳ</v>
      </c>
      <c r="E62" s="44"/>
      <c r="F62" s="26">
        <v>1</v>
      </c>
      <c r="G62" s="27" t="s">
        <v>33</v>
      </c>
      <c r="H62" s="26">
        <v>0</v>
      </c>
      <c r="I62" s="44" t="str">
        <f>H49</f>
        <v>京都Ｊ－マルカ</v>
      </c>
      <c r="J62" s="82"/>
    </row>
    <row r="63" spans="1:10" ht="27" customHeight="1">
      <c r="A63" s="10" t="s">
        <v>4</v>
      </c>
      <c r="B63" s="41" t="s">
        <v>20</v>
      </c>
      <c r="C63" s="42"/>
      <c r="D63" s="43" t="str">
        <f>E40</f>
        <v>辰市ＦＣ</v>
      </c>
      <c r="E63" s="44"/>
      <c r="F63" s="26">
        <v>3</v>
      </c>
      <c r="G63" s="27" t="s">
        <v>33</v>
      </c>
      <c r="H63" s="26">
        <v>0</v>
      </c>
      <c r="I63" s="44" t="str">
        <f>H40</f>
        <v>塚原サンクラブ</v>
      </c>
      <c r="J63" s="82"/>
    </row>
    <row r="64" spans="1:10" ht="27" customHeight="1" thickBot="1">
      <c r="A64" s="11" t="s">
        <v>5</v>
      </c>
      <c r="B64" s="45" t="s">
        <v>34</v>
      </c>
      <c r="C64" s="46"/>
      <c r="D64" s="80" t="str">
        <f>E49</f>
        <v>宝塚Ｊr ＦＣ</v>
      </c>
      <c r="E64" s="81"/>
      <c r="F64" s="28">
        <v>3</v>
      </c>
      <c r="G64" s="29" t="s">
        <v>33</v>
      </c>
      <c r="H64" s="28">
        <v>0</v>
      </c>
      <c r="I64" s="81" t="str">
        <f>H49</f>
        <v>京都Ｊ－マルカ</v>
      </c>
      <c r="J64" s="83"/>
    </row>
  </sheetData>
  <mergeCells count="144">
    <mergeCell ref="D62:E62"/>
    <mergeCell ref="D63:E63"/>
    <mergeCell ref="D64:E64"/>
    <mergeCell ref="I59:J59"/>
    <mergeCell ref="I60:J60"/>
    <mergeCell ref="I61:J61"/>
    <mergeCell ref="I62:J62"/>
    <mergeCell ref="I63:J63"/>
    <mergeCell ref="I64:J64"/>
    <mergeCell ref="D59:E59"/>
    <mergeCell ref="D60:E60"/>
    <mergeCell ref="D61:E61"/>
    <mergeCell ref="D58:J58"/>
    <mergeCell ref="I27:J27"/>
    <mergeCell ref="I28:J28"/>
    <mergeCell ref="I29:J29"/>
    <mergeCell ref="O19:O20"/>
    <mergeCell ref="D23:J23"/>
    <mergeCell ref="D28:E28"/>
    <mergeCell ref="D29:E29"/>
    <mergeCell ref="I24:J24"/>
    <mergeCell ref="I25:J25"/>
    <mergeCell ref="I26:J26"/>
    <mergeCell ref="A19:A20"/>
    <mergeCell ref="H19:J20"/>
    <mergeCell ref="K19:K20"/>
    <mergeCell ref="L19:L20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A13:B13"/>
    <mergeCell ref="A39:B39"/>
    <mergeCell ref="B14:D14"/>
    <mergeCell ref="E14:G14"/>
    <mergeCell ref="A17:A18"/>
    <mergeCell ref="E17:G18"/>
    <mergeCell ref="A36:G36"/>
    <mergeCell ref="A37:G37"/>
    <mergeCell ref="D24:E24"/>
    <mergeCell ref="D25:E25"/>
    <mergeCell ref="N15:N16"/>
    <mergeCell ref="O15:O16"/>
    <mergeCell ref="N17:N18"/>
    <mergeCell ref="O17:O18"/>
    <mergeCell ref="K15:K16"/>
    <mergeCell ref="B23:C23"/>
    <mergeCell ref="B28:C28"/>
    <mergeCell ref="B29:C29"/>
    <mergeCell ref="B24:C24"/>
    <mergeCell ref="B25:C25"/>
    <mergeCell ref="B26:C26"/>
    <mergeCell ref="B27:C27"/>
    <mergeCell ref="D26:E26"/>
    <mergeCell ref="D27:E27"/>
    <mergeCell ref="M10:M11"/>
    <mergeCell ref="M6:M7"/>
    <mergeCell ref="K10:K11"/>
    <mergeCell ref="L6:L7"/>
    <mergeCell ref="L10:L11"/>
    <mergeCell ref="L8:L9"/>
    <mergeCell ref="M8:M9"/>
    <mergeCell ref="A4:B4"/>
    <mergeCell ref="K6:K7"/>
    <mergeCell ref="K8:K9"/>
    <mergeCell ref="A1:G1"/>
    <mergeCell ref="A2:G2"/>
    <mergeCell ref="H5:J5"/>
    <mergeCell ref="A10:A11"/>
    <mergeCell ref="B6:D7"/>
    <mergeCell ref="B5:D5"/>
    <mergeCell ref="E5:G5"/>
    <mergeCell ref="E8:G9"/>
    <mergeCell ref="A8:A9"/>
    <mergeCell ref="H10:J11"/>
    <mergeCell ref="A41:A42"/>
    <mergeCell ref="B41:D42"/>
    <mergeCell ref="O6:O7"/>
    <mergeCell ref="O8:O9"/>
    <mergeCell ref="O10:O11"/>
    <mergeCell ref="N8:N9"/>
    <mergeCell ref="N10:N11"/>
    <mergeCell ref="N6:N7"/>
    <mergeCell ref="A6:A7"/>
    <mergeCell ref="M41:M42"/>
    <mergeCell ref="N41:N42"/>
    <mergeCell ref="B40:D40"/>
    <mergeCell ref="E40:G40"/>
    <mergeCell ref="H40:J40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O45:O46"/>
    <mergeCell ref="A48:B48"/>
    <mergeCell ref="A45:A46"/>
    <mergeCell ref="H45:J46"/>
    <mergeCell ref="K45:K46"/>
    <mergeCell ref="L45:L46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4:A55"/>
    <mergeCell ref="H54:J55"/>
    <mergeCell ref="K54:K55"/>
    <mergeCell ref="L54:L55"/>
    <mergeCell ref="M54:M55"/>
    <mergeCell ref="N54:N55"/>
    <mergeCell ref="O54:O55"/>
    <mergeCell ref="B58:C58"/>
    <mergeCell ref="B63:C63"/>
    <mergeCell ref="B64:C64"/>
    <mergeCell ref="B59:C59"/>
    <mergeCell ref="B60:C60"/>
    <mergeCell ref="B61:C61"/>
    <mergeCell ref="B62:C62"/>
  </mergeCells>
  <printOptions/>
  <pageMargins left="0.75" right="0.75" top="1" bottom="1" header="0.512" footer="0.512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50" zoomScaleNormal="50" workbookViewId="0" topLeftCell="A34">
      <selection activeCell="F47" sqref="F47"/>
    </sheetView>
  </sheetViews>
  <sheetFormatPr defaultColWidth="9.00390625" defaultRowHeight="27" customHeight="1"/>
  <cols>
    <col min="1" max="16384" width="13.625" style="1" customWidth="1"/>
  </cols>
  <sheetData>
    <row r="1" spans="1:7" ht="32.25">
      <c r="A1" s="68" t="s">
        <v>59</v>
      </c>
      <c r="B1" s="68"/>
      <c r="C1" s="68"/>
      <c r="D1" s="68"/>
      <c r="E1" s="68"/>
      <c r="F1" s="68"/>
      <c r="G1" s="68"/>
    </row>
    <row r="2" spans="1:7" ht="27" customHeight="1">
      <c r="A2" s="69" t="s">
        <v>88</v>
      </c>
      <c r="B2" s="69"/>
      <c r="C2" s="69"/>
      <c r="D2" s="69"/>
      <c r="E2" s="69"/>
      <c r="F2" s="69"/>
      <c r="G2" s="69"/>
    </row>
    <row r="3" spans="1:5" ht="27" customHeight="1">
      <c r="A3" s="2"/>
      <c r="B3" s="2"/>
      <c r="C3" s="2"/>
      <c r="D3" s="2"/>
      <c r="E3" s="2"/>
    </row>
    <row r="4" spans="1:5" ht="27" customHeight="1" thickBot="1">
      <c r="A4" s="60" t="s">
        <v>28</v>
      </c>
      <c r="B4" s="60"/>
      <c r="C4" s="2"/>
      <c r="D4" s="2"/>
      <c r="E4" s="2"/>
    </row>
    <row r="5" spans="1:15" ht="27" customHeight="1" thickBot="1">
      <c r="A5" s="3"/>
      <c r="B5" s="65" t="s">
        <v>47</v>
      </c>
      <c r="C5" s="66"/>
      <c r="D5" s="67"/>
      <c r="E5" s="65" t="s">
        <v>90</v>
      </c>
      <c r="F5" s="66"/>
      <c r="G5" s="67"/>
      <c r="H5" s="65" t="s">
        <v>50</v>
      </c>
      <c r="I5" s="66"/>
      <c r="J5" s="66"/>
      <c r="K5" s="21" t="s">
        <v>7</v>
      </c>
      <c r="L5" s="21" t="s">
        <v>8</v>
      </c>
      <c r="M5" s="21" t="s">
        <v>9</v>
      </c>
      <c r="N5" s="21" t="s">
        <v>10</v>
      </c>
      <c r="O5" s="21" t="s">
        <v>11</v>
      </c>
    </row>
    <row r="6" spans="1:15" ht="27" customHeight="1" thickBot="1">
      <c r="A6" s="33" t="str">
        <f>$B$5</f>
        <v>宮ＪＳＣ</v>
      </c>
      <c r="B6" s="35"/>
      <c r="C6" s="36"/>
      <c r="D6" s="37"/>
      <c r="E6" s="12">
        <f>F24</f>
        <v>0</v>
      </c>
      <c r="F6" s="13" t="s">
        <v>32</v>
      </c>
      <c r="G6" s="14">
        <f>H24</f>
        <v>2</v>
      </c>
      <c r="H6" s="12">
        <f>F26</f>
        <v>5</v>
      </c>
      <c r="I6" s="13" t="s">
        <v>32</v>
      </c>
      <c r="J6" s="16">
        <f>H26</f>
        <v>0</v>
      </c>
      <c r="K6" s="49">
        <f>SUM(I7,F7)</f>
        <v>3</v>
      </c>
      <c r="L6" s="49">
        <f>SUM(H6,E6)</f>
        <v>5</v>
      </c>
      <c r="M6" s="49">
        <f>SUM(J6,G6)</f>
        <v>2</v>
      </c>
      <c r="N6" s="51" t="s">
        <v>103</v>
      </c>
      <c r="O6" s="53">
        <v>2</v>
      </c>
    </row>
    <row r="7" spans="1:15" ht="27" customHeight="1" thickBot="1">
      <c r="A7" s="34"/>
      <c r="B7" s="38"/>
      <c r="C7" s="39"/>
      <c r="D7" s="40"/>
      <c r="E7" s="4" t="s">
        <v>12</v>
      </c>
      <c r="F7" s="15">
        <v>0</v>
      </c>
      <c r="G7" s="5"/>
      <c r="H7" s="4" t="s">
        <v>12</v>
      </c>
      <c r="I7" s="15">
        <v>3</v>
      </c>
      <c r="J7" s="6"/>
      <c r="K7" s="50"/>
      <c r="L7" s="50"/>
      <c r="M7" s="50"/>
      <c r="N7" s="52"/>
      <c r="O7" s="54"/>
    </row>
    <row r="8" spans="1:15" ht="27" customHeight="1" thickBot="1">
      <c r="A8" s="33" t="str">
        <f>$E$5</f>
        <v>交野ＦＣ</v>
      </c>
      <c r="B8" s="12">
        <f>H24</f>
        <v>2</v>
      </c>
      <c r="C8" s="13" t="s">
        <v>32</v>
      </c>
      <c r="D8" s="14">
        <f>F24</f>
        <v>0</v>
      </c>
      <c r="E8" s="35"/>
      <c r="F8" s="36"/>
      <c r="G8" s="37"/>
      <c r="H8" s="12">
        <f>F28</f>
        <v>2</v>
      </c>
      <c r="I8" s="13" t="s">
        <v>32</v>
      </c>
      <c r="J8" s="16">
        <f>H28</f>
        <v>0</v>
      </c>
      <c r="K8" s="49">
        <f>SUM(I9,C9)</f>
        <v>6</v>
      </c>
      <c r="L8" s="49">
        <f>SUM(H8,B8)</f>
        <v>4</v>
      </c>
      <c r="M8" s="49">
        <f>SUM(J8,D8)</f>
        <v>0</v>
      </c>
      <c r="N8" s="51" t="s">
        <v>104</v>
      </c>
      <c r="O8" s="53">
        <v>1</v>
      </c>
    </row>
    <row r="9" spans="1:15" ht="27" customHeight="1" thickBot="1">
      <c r="A9" s="34"/>
      <c r="B9" s="4" t="s">
        <v>12</v>
      </c>
      <c r="C9" s="15">
        <v>3</v>
      </c>
      <c r="D9" s="5"/>
      <c r="E9" s="38"/>
      <c r="F9" s="39"/>
      <c r="G9" s="40"/>
      <c r="H9" s="4" t="s">
        <v>12</v>
      </c>
      <c r="I9" s="15">
        <v>3</v>
      </c>
      <c r="J9" s="6"/>
      <c r="K9" s="50"/>
      <c r="L9" s="50"/>
      <c r="M9" s="50"/>
      <c r="N9" s="52"/>
      <c r="O9" s="54"/>
    </row>
    <row r="10" spans="1:15" ht="27" customHeight="1" thickBot="1">
      <c r="A10" s="33" t="str">
        <f>$H$5</f>
        <v>桜井南ＦＣ</v>
      </c>
      <c r="B10" s="12">
        <f>H26</f>
        <v>0</v>
      </c>
      <c r="C10" s="13" t="s">
        <v>32</v>
      </c>
      <c r="D10" s="14">
        <f>F26</f>
        <v>5</v>
      </c>
      <c r="E10" s="12">
        <f>H28</f>
        <v>0</v>
      </c>
      <c r="F10" s="13" t="s">
        <v>32</v>
      </c>
      <c r="G10" s="14">
        <f>F28</f>
        <v>2</v>
      </c>
      <c r="H10" s="35"/>
      <c r="I10" s="36"/>
      <c r="J10" s="36"/>
      <c r="K10" s="49">
        <f>SUM(F11,C11)</f>
        <v>0</v>
      </c>
      <c r="L10" s="49">
        <f>SUM(E10,B10)</f>
        <v>0</v>
      </c>
      <c r="M10" s="49">
        <f>SUM(G10,D10)</f>
        <v>7</v>
      </c>
      <c r="N10" s="51" t="s">
        <v>105</v>
      </c>
      <c r="O10" s="53">
        <v>3</v>
      </c>
    </row>
    <row r="11" spans="1:15" ht="27" customHeight="1" thickBot="1">
      <c r="A11" s="34"/>
      <c r="B11" s="4" t="s">
        <v>12</v>
      </c>
      <c r="C11" s="15">
        <v>0</v>
      </c>
      <c r="D11" s="5"/>
      <c r="E11" s="4" t="s">
        <v>12</v>
      </c>
      <c r="F11" s="15">
        <v>0</v>
      </c>
      <c r="G11" s="5"/>
      <c r="H11" s="38"/>
      <c r="I11" s="39"/>
      <c r="J11" s="39"/>
      <c r="K11" s="50"/>
      <c r="L11" s="50"/>
      <c r="M11" s="50"/>
      <c r="N11" s="52"/>
      <c r="O11" s="54"/>
    </row>
    <row r="12" spans="1:15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5" ht="27" customHeight="1" thickBot="1">
      <c r="A13" s="60" t="s">
        <v>29</v>
      </c>
      <c r="B13" s="60"/>
      <c r="C13" s="2"/>
      <c r="D13" s="2"/>
      <c r="E13" s="2"/>
    </row>
    <row r="14" spans="1:15" ht="27" customHeight="1" thickBot="1">
      <c r="A14" s="3"/>
      <c r="B14" s="65" t="s">
        <v>94</v>
      </c>
      <c r="C14" s="66"/>
      <c r="D14" s="67"/>
      <c r="E14" s="65" t="s">
        <v>95</v>
      </c>
      <c r="F14" s="66"/>
      <c r="G14" s="67"/>
      <c r="H14" s="65" t="s">
        <v>96</v>
      </c>
      <c r="I14" s="66"/>
      <c r="J14" s="66"/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</row>
    <row r="15" spans="1:15" ht="27" customHeight="1" thickBot="1">
      <c r="A15" s="33" t="str">
        <f>$B$14</f>
        <v>八幡台ＪＳＣ</v>
      </c>
      <c r="B15" s="35"/>
      <c r="C15" s="36"/>
      <c r="D15" s="37"/>
      <c r="E15" s="17">
        <f>F25</f>
        <v>1</v>
      </c>
      <c r="F15" s="13" t="s">
        <v>32</v>
      </c>
      <c r="G15" s="18">
        <f>H25</f>
        <v>0</v>
      </c>
      <c r="H15" s="17">
        <f>F27</f>
        <v>5</v>
      </c>
      <c r="I15" s="13" t="s">
        <v>33</v>
      </c>
      <c r="J15" s="20">
        <f>H27</f>
        <v>0</v>
      </c>
      <c r="K15" s="49">
        <f>SUM(I16,F16)</f>
        <v>6</v>
      </c>
      <c r="L15" s="49">
        <f>SUM(H15,E15)</f>
        <v>6</v>
      </c>
      <c r="M15" s="49">
        <f>SUM(J15,G15)</f>
        <v>0</v>
      </c>
      <c r="N15" s="51" t="s">
        <v>106</v>
      </c>
      <c r="O15" s="53">
        <v>1</v>
      </c>
    </row>
    <row r="16" spans="1:15" ht="27" customHeight="1" thickBot="1">
      <c r="A16" s="34"/>
      <c r="B16" s="38"/>
      <c r="C16" s="39"/>
      <c r="D16" s="40"/>
      <c r="E16" s="4" t="s">
        <v>12</v>
      </c>
      <c r="F16" s="19">
        <v>3</v>
      </c>
      <c r="G16" s="5"/>
      <c r="H16" s="4" t="s">
        <v>12</v>
      </c>
      <c r="I16" s="19">
        <v>3</v>
      </c>
      <c r="J16" s="6"/>
      <c r="K16" s="50"/>
      <c r="L16" s="50"/>
      <c r="M16" s="50"/>
      <c r="N16" s="52"/>
      <c r="O16" s="54"/>
    </row>
    <row r="17" spans="1:15" ht="27" customHeight="1" thickBot="1">
      <c r="A17" s="33" t="str">
        <f>$E$14</f>
        <v>交野北ＦＣ</v>
      </c>
      <c r="B17" s="17">
        <f>H25</f>
        <v>0</v>
      </c>
      <c r="C17" s="13" t="s">
        <v>32</v>
      </c>
      <c r="D17" s="18">
        <f>F25</f>
        <v>1</v>
      </c>
      <c r="E17" s="35"/>
      <c r="F17" s="36"/>
      <c r="G17" s="37"/>
      <c r="H17" s="17">
        <f>F29</f>
        <v>5</v>
      </c>
      <c r="I17" s="13" t="s">
        <v>33</v>
      </c>
      <c r="J17" s="20">
        <f>H29</f>
        <v>0</v>
      </c>
      <c r="K17" s="49">
        <f>SUM(I18,C18)</f>
        <v>3</v>
      </c>
      <c r="L17" s="49">
        <f>SUM(H17,B17)</f>
        <v>5</v>
      </c>
      <c r="M17" s="49">
        <f>SUM(J17,D17)</f>
        <v>1</v>
      </c>
      <c r="N17" s="51" t="s">
        <v>104</v>
      </c>
      <c r="O17" s="53">
        <v>2</v>
      </c>
    </row>
    <row r="18" spans="1:15" ht="27" customHeight="1" thickBot="1">
      <c r="A18" s="34"/>
      <c r="B18" s="4" t="s">
        <v>12</v>
      </c>
      <c r="C18" s="19">
        <v>0</v>
      </c>
      <c r="D18" s="5"/>
      <c r="E18" s="38"/>
      <c r="F18" s="39"/>
      <c r="G18" s="40"/>
      <c r="H18" s="4" t="s">
        <v>12</v>
      </c>
      <c r="I18" s="19">
        <v>3</v>
      </c>
      <c r="J18" s="6"/>
      <c r="K18" s="50"/>
      <c r="L18" s="50"/>
      <c r="M18" s="50"/>
      <c r="N18" s="52"/>
      <c r="O18" s="54"/>
    </row>
    <row r="19" spans="1:15" ht="27" customHeight="1" thickBot="1">
      <c r="A19" s="72" t="str">
        <f>$H$14</f>
        <v>ＣＨＩＴＡ：ＴＣ・Ｕ-11</v>
      </c>
      <c r="B19" s="17">
        <f>H27</f>
        <v>0</v>
      </c>
      <c r="C19" s="13" t="s">
        <v>32</v>
      </c>
      <c r="D19" s="18">
        <f>F27</f>
        <v>5</v>
      </c>
      <c r="E19" s="17">
        <f>H29</f>
        <v>0</v>
      </c>
      <c r="F19" s="13" t="s">
        <v>33</v>
      </c>
      <c r="G19" s="18">
        <f>F29</f>
        <v>5</v>
      </c>
      <c r="H19" s="35"/>
      <c r="I19" s="36"/>
      <c r="J19" s="36"/>
      <c r="K19" s="49">
        <f>SUM(F20,C20)</f>
        <v>0</v>
      </c>
      <c r="L19" s="49">
        <f>SUM(E19,B19)</f>
        <v>0</v>
      </c>
      <c r="M19" s="49">
        <f>SUM(G19,D19)</f>
        <v>10</v>
      </c>
      <c r="N19" s="51" t="s">
        <v>107</v>
      </c>
      <c r="O19" s="53">
        <v>3</v>
      </c>
    </row>
    <row r="20" spans="1:15" ht="27" customHeight="1" thickBot="1">
      <c r="A20" s="73"/>
      <c r="B20" s="4" t="s">
        <v>12</v>
      </c>
      <c r="C20" s="19">
        <v>0</v>
      </c>
      <c r="D20" s="5"/>
      <c r="E20" s="4" t="s">
        <v>12</v>
      </c>
      <c r="F20" s="19">
        <v>0</v>
      </c>
      <c r="G20" s="5"/>
      <c r="H20" s="38"/>
      <c r="I20" s="39"/>
      <c r="J20" s="39"/>
      <c r="K20" s="50"/>
      <c r="L20" s="50"/>
      <c r="M20" s="50"/>
      <c r="N20" s="52"/>
      <c r="O20" s="54"/>
    </row>
    <row r="21" spans="1:15" ht="2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7" customHeight="1" thickBot="1"/>
    <row r="23" spans="1:10" ht="27" customHeight="1" thickBot="1">
      <c r="A23" s="8"/>
      <c r="B23" s="55" t="s">
        <v>15</v>
      </c>
      <c r="C23" s="56"/>
      <c r="D23" s="74" t="s">
        <v>39</v>
      </c>
      <c r="E23" s="75"/>
      <c r="F23" s="75"/>
      <c r="G23" s="75"/>
      <c r="H23" s="75"/>
      <c r="I23" s="75"/>
      <c r="J23" s="76"/>
    </row>
    <row r="24" spans="1:10" ht="27" customHeight="1">
      <c r="A24" s="9" t="s">
        <v>0</v>
      </c>
      <c r="B24" s="47" t="s">
        <v>16</v>
      </c>
      <c r="C24" s="48"/>
      <c r="D24" s="70" t="str">
        <f>B5</f>
        <v>宮ＪＳＣ</v>
      </c>
      <c r="E24" s="41"/>
      <c r="F24" s="22">
        <v>0</v>
      </c>
      <c r="G24" s="23" t="s">
        <v>32</v>
      </c>
      <c r="H24" s="22">
        <v>2</v>
      </c>
      <c r="I24" s="41" t="str">
        <f>$E$5</f>
        <v>交野ＦＣ</v>
      </c>
      <c r="J24" s="77"/>
    </row>
    <row r="25" spans="1:10" ht="27" customHeight="1">
      <c r="A25" s="10" t="s">
        <v>1</v>
      </c>
      <c r="B25" s="41" t="s">
        <v>17</v>
      </c>
      <c r="C25" s="42"/>
      <c r="D25" s="70" t="str">
        <f>B14</f>
        <v>八幡台ＪＳＣ</v>
      </c>
      <c r="E25" s="41"/>
      <c r="F25" s="22">
        <v>1</v>
      </c>
      <c r="G25" s="23" t="s">
        <v>32</v>
      </c>
      <c r="H25" s="22">
        <v>0</v>
      </c>
      <c r="I25" s="41" t="str">
        <f>E14</f>
        <v>交野北ＦＣ</v>
      </c>
      <c r="J25" s="77"/>
    </row>
    <row r="26" spans="1:10" ht="27" customHeight="1">
      <c r="A26" s="10" t="s">
        <v>2</v>
      </c>
      <c r="B26" s="41" t="s">
        <v>18</v>
      </c>
      <c r="C26" s="42"/>
      <c r="D26" s="70" t="str">
        <f>B5</f>
        <v>宮ＪＳＣ</v>
      </c>
      <c r="E26" s="41"/>
      <c r="F26" s="22">
        <v>5</v>
      </c>
      <c r="G26" s="23" t="s">
        <v>32</v>
      </c>
      <c r="H26" s="22">
        <v>0</v>
      </c>
      <c r="I26" s="41" t="str">
        <f>H5</f>
        <v>桜井南ＦＣ</v>
      </c>
      <c r="J26" s="77"/>
    </row>
    <row r="27" spans="1:11" ht="27" customHeight="1">
      <c r="A27" s="10" t="s">
        <v>3</v>
      </c>
      <c r="B27" s="41" t="s">
        <v>19</v>
      </c>
      <c r="C27" s="42"/>
      <c r="D27" s="70" t="str">
        <f>B14</f>
        <v>八幡台ＪＳＣ</v>
      </c>
      <c r="E27" s="41"/>
      <c r="F27" s="22">
        <v>5</v>
      </c>
      <c r="G27" s="23" t="s">
        <v>32</v>
      </c>
      <c r="H27" s="22">
        <v>0</v>
      </c>
      <c r="I27" s="41" t="str">
        <f>H14</f>
        <v>ＣＨＩＴＡ：ＴＣ・Ｕ-11</v>
      </c>
      <c r="J27" s="77"/>
      <c r="K27" s="1" t="s">
        <v>97</v>
      </c>
    </row>
    <row r="28" spans="1:10" ht="27" customHeight="1">
      <c r="A28" s="10" t="s">
        <v>4</v>
      </c>
      <c r="B28" s="41" t="s">
        <v>20</v>
      </c>
      <c r="C28" s="42"/>
      <c r="D28" s="70" t="str">
        <f>E5</f>
        <v>交野ＦＣ</v>
      </c>
      <c r="E28" s="41"/>
      <c r="F28" s="22">
        <v>2</v>
      </c>
      <c r="G28" s="23" t="s">
        <v>32</v>
      </c>
      <c r="H28" s="22">
        <v>0</v>
      </c>
      <c r="I28" s="41" t="str">
        <f>H5</f>
        <v>桜井南ＦＣ</v>
      </c>
      <c r="J28" s="77"/>
    </row>
    <row r="29" spans="1:11" ht="27" customHeight="1" thickBot="1">
      <c r="A29" s="11" t="s">
        <v>5</v>
      </c>
      <c r="B29" s="45" t="s">
        <v>34</v>
      </c>
      <c r="C29" s="46"/>
      <c r="D29" s="78" t="str">
        <f>E14</f>
        <v>交野北ＦＣ</v>
      </c>
      <c r="E29" s="45"/>
      <c r="F29" s="24">
        <v>5</v>
      </c>
      <c r="G29" s="25" t="s">
        <v>32</v>
      </c>
      <c r="H29" s="24">
        <v>0</v>
      </c>
      <c r="I29" s="45" t="str">
        <f>H14</f>
        <v>ＣＨＩＴＡ：ＴＣ・Ｕ-11</v>
      </c>
      <c r="J29" s="79"/>
      <c r="K29" s="1" t="s">
        <v>97</v>
      </c>
    </row>
    <row r="36" spans="1:7" ht="32.25">
      <c r="A36" s="68" t="s">
        <v>59</v>
      </c>
      <c r="B36" s="68"/>
      <c r="C36" s="68"/>
      <c r="D36" s="68"/>
      <c r="E36" s="68"/>
      <c r="F36" s="68"/>
      <c r="G36" s="68"/>
    </row>
    <row r="37" spans="1:7" ht="27" customHeight="1">
      <c r="A37" s="71" t="s">
        <v>89</v>
      </c>
      <c r="B37" s="71"/>
      <c r="C37" s="71"/>
      <c r="D37" s="71"/>
      <c r="E37" s="71"/>
      <c r="F37" s="71"/>
      <c r="G37" s="71"/>
    </row>
    <row r="38" spans="1:5" ht="27" customHeight="1">
      <c r="A38" s="2"/>
      <c r="B38" s="2"/>
      <c r="C38" s="2"/>
      <c r="D38" s="2"/>
      <c r="E38" s="2"/>
    </row>
    <row r="39" spans="1:5" ht="27" customHeight="1" thickBot="1">
      <c r="A39" s="60" t="s">
        <v>30</v>
      </c>
      <c r="B39" s="60"/>
      <c r="C39" s="2"/>
      <c r="D39" s="2"/>
      <c r="E39" s="2"/>
    </row>
    <row r="40" spans="1:15" ht="27" customHeight="1" thickBot="1">
      <c r="A40" s="3"/>
      <c r="B40" s="65" t="s">
        <v>41</v>
      </c>
      <c r="C40" s="66"/>
      <c r="D40" s="67"/>
      <c r="E40" s="65" t="s">
        <v>91</v>
      </c>
      <c r="F40" s="66"/>
      <c r="G40" s="67"/>
      <c r="H40" s="65" t="s">
        <v>52</v>
      </c>
      <c r="I40" s="66"/>
      <c r="J40" s="66"/>
      <c r="K40" s="21" t="s">
        <v>7</v>
      </c>
      <c r="L40" s="21" t="s">
        <v>8</v>
      </c>
      <c r="M40" s="21" t="s">
        <v>9</v>
      </c>
      <c r="N40" s="21" t="s">
        <v>10</v>
      </c>
      <c r="O40" s="21" t="s">
        <v>11</v>
      </c>
    </row>
    <row r="41" spans="1:15" ht="27" customHeight="1" thickBot="1">
      <c r="A41" s="33" t="str">
        <f>$B$40</f>
        <v>御坊キックマン</v>
      </c>
      <c r="B41" s="35"/>
      <c r="C41" s="36"/>
      <c r="D41" s="37"/>
      <c r="E41" s="17">
        <f>F59</f>
        <v>4</v>
      </c>
      <c r="F41" s="13" t="s">
        <v>33</v>
      </c>
      <c r="G41" s="18">
        <f>H59</f>
        <v>0</v>
      </c>
      <c r="H41" s="17">
        <f>F61</f>
        <v>1</v>
      </c>
      <c r="I41" s="13" t="s">
        <v>33</v>
      </c>
      <c r="J41" s="20">
        <f>H61</f>
        <v>2</v>
      </c>
      <c r="K41" s="49">
        <f>SUM(I42,F42)</f>
        <v>3</v>
      </c>
      <c r="L41" s="49">
        <f>SUM(E41,H41)</f>
        <v>5</v>
      </c>
      <c r="M41" s="49">
        <f>SUM(J41,G41)</f>
        <v>2</v>
      </c>
      <c r="N41" s="51" t="s">
        <v>108</v>
      </c>
      <c r="O41" s="53">
        <v>2</v>
      </c>
    </row>
    <row r="42" spans="1:15" ht="27" customHeight="1" thickBot="1">
      <c r="A42" s="34"/>
      <c r="B42" s="38"/>
      <c r="C42" s="39"/>
      <c r="D42" s="40"/>
      <c r="E42" s="4" t="s">
        <v>12</v>
      </c>
      <c r="F42" s="19">
        <v>3</v>
      </c>
      <c r="G42" s="5"/>
      <c r="H42" s="4" t="s">
        <v>12</v>
      </c>
      <c r="I42" s="19">
        <v>0</v>
      </c>
      <c r="J42" s="6"/>
      <c r="K42" s="50"/>
      <c r="L42" s="50"/>
      <c r="M42" s="50"/>
      <c r="N42" s="52"/>
      <c r="O42" s="54"/>
    </row>
    <row r="43" spans="1:15" ht="27" customHeight="1" thickBot="1">
      <c r="A43" s="86" t="str">
        <f>$E$40</f>
        <v>久米田ＦＣ八木</v>
      </c>
      <c r="B43" s="17">
        <f>H59</f>
        <v>0</v>
      </c>
      <c r="C43" s="13" t="s">
        <v>32</v>
      </c>
      <c r="D43" s="18">
        <f>F59</f>
        <v>4</v>
      </c>
      <c r="E43" s="35"/>
      <c r="F43" s="36"/>
      <c r="G43" s="37"/>
      <c r="H43" s="17">
        <f>F63</f>
        <v>1</v>
      </c>
      <c r="I43" s="13" t="s">
        <v>33</v>
      </c>
      <c r="J43" s="20">
        <f>H61</f>
        <v>2</v>
      </c>
      <c r="K43" s="49">
        <f>SUM(I44,C44)</f>
        <v>0</v>
      </c>
      <c r="L43" s="49">
        <f>SUM(H43,B43)</f>
        <v>1</v>
      </c>
      <c r="M43" s="49">
        <f>SUM(J43,D43)</f>
        <v>6</v>
      </c>
      <c r="N43" s="51" t="s">
        <v>109</v>
      </c>
      <c r="O43" s="53">
        <v>3</v>
      </c>
    </row>
    <row r="44" spans="1:15" ht="27" customHeight="1" thickBot="1">
      <c r="A44" s="87"/>
      <c r="B44" s="4" t="s">
        <v>12</v>
      </c>
      <c r="C44" s="19">
        <v>0</v>
      </c>
      <c r="D44" s="5"/>
      <c r="E44" s="38"/>
      <c r="F44" s="39"/>
      <c r="G44" s="40"/>
      <c r="H44" s="4" t="s">
        <v>12</v>
      </c>
      <c r="I44" s="19">
        <v>0</v>
      </c>
      <c r="J44" s="6"/>
      <c r="K44" s="50"/>
      <c r="L44" s="50"/>
      <c r="M44" s="50"/>
      <c r="N44" s="52"/>
      <c r="O44" s="54"/>
    </row>
    <row r="45" spans="1:15" ht="27" customHeight="1" thickBot="1">
      <c r="A45" s="72" t="str">
        <f>$H$40</f>
        <v>西神ＳＣ</v>
      </c>
      <c r="B45" s="17">
        <f>H61</f>
        <v>2</v>
      </c>
      <c r="C45" s="13" t="s">
        <v>33</v>
      </c>
      <c r="D45" s="18">
        <f>F61</f>
        <v>1</v>
      </c>
      <c r="E45" s="17">
        <f>H63</f>
        <v>2</v>
      </c>
      <c r="F45" s="13" t="s">
        <v>33</v>
      </c>
      <c r="G45" s="18">
        <f>F63</f>
        <v>1</v>
      </c>
      <c r="H45" s="35"/>
      <c r="I45" s="36"/>
      <c r="J45" s="36"/>
      <c r="K45" s="49">
        <f>SUM(F46,C46)</f>
        <v>6</v>
      </c>
      <c r="L45" s="49">
        <f>SUM(E45,B45)</f>
        <v>4</v>
      </c>
      <c r="M45" s="49">
        <f>SUM(G45,D45)</f>
        <v>2</v>
      </c>
      <c r="N45" s="51" t="s">
        <v>110</v>
      </c>
      <c r="O45" s="53">
        <v>1</v>
      </c>
    </row>
    <row r="46" spans="1:15" ht="27" customHeight="1" thickBot="1">
      <c r="A46" s="73"/>
      <c r="B46" s="4" t="s">
        <v>12</v>
      </c>
      <c r="C46" s="19">
        <v>3</v>
      </c>
      <c r="D46" s="5"/>
      <c r="E46" s="4" t="s">
        <v>12</v>
      </c>
      <c r="F46" s="19">
        <v>3</v>
      </c>
      <c r="G46" s="5"/>
      <c r="H46" s="38"/>
      <c r="I46" s="39"/>
      <c r="J46" s="39"/>
      <c r="K46" s="50"/>
      <c r="L46" s="50"/>
      <c r="M46" s="50"/>
      <c r="N46" s="52"/>
      <c r="O46" s="54"/>
    </row>
    <row r="47" spans="1:15" ht="2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5" ht="27" customHeight="1" thickBot="1">
      <c r="A48" s="60" t="s">
        <v>31</v>
      </c>
      <c r="B48" s="60"/>
      <c r="C48" s="2"/>
      <c r="D48" s="2"/>
      <c r="E48" s="2"/>
    </row>
    <row r="49" spans="1:15" ht="27" customHeight="1" thickBot="1">
      <c r="A49" s="3"/>
      <c r="B49" s="65" t="s">
        <v>92</v>
      </c>
      <c r="C49" s="66"/>
      <c r="D49" s="67"/>
      <c r="E49" s="65" t="s">
        <v>93</v>
      </c>
      <c r="F49" s="66"/>
      <c r="G49" s="67"/>
      <c r="H49" s="65" t="s">
        <v>44</v>
      </c>
      <c r="I49" s="66"/>
      <c r="J49" s="66"/>
      <c r="K49" s="21" t="s">
        <v>7</v>
      </c>
      <c r="L49" s="21" t="s">
        <v>8</v>
      </c>
      <c r="M49" s="21" t="s">
        <v>9</v>
      </c>
      <c r="N49" s="21" t="s">
        <v>10</v>
      </c>
      <c r="O49" s="21" t="s">
        <v>11</v>
      </c>
    </row>
    <row r="50" spans="1:15" ht="27" customHeight="1" thickBot="1">
      <c r="A50" s="33" t="str">
        <f>$B$49</f>
        <v>エストラッサ湯川</v>
      </c>
      <c r="B50" s="35"/>
      <c r="C50" s="36"/>
      <c r="D50" s="37"/>
      <c r="E50" s="17">
        <f>F60</f>
        <v>0</v>
      </c>
      <c r="F50" s="13" t="s">
        <v>32</v>
      </c>
      <c r="G50" s="18">
        <f>H60</f>
        <v>8</v>
      </c>
      <c r="H50" s="17">
        <f>F62</f>
        <v>5</v>
      </c>
      <c r="I50" s="13" t="s">
        <v>32</v>
      </c>
      <c r="J50" s="20">
        <f>H62</f>
        <v>0</v>
      </c>
      <c r="K50" s="49">
        <f>SUM(I51,F51)</f>
        <v>3</v>
      </c>
      <c r="L50" s="49">
        <f>SUM(H50,E50)</f>
        <v>5</v>
      </c>
      <c r="M50" s="49">
        <f>SUM(J50,G50)</f>
        <v>8</v>
      </c>
      <c r="N50" s="51" t="s">
        <v>98</v>
      </c>
      <c r="O50" s="53">
        <v>2</v>
      </c>
    </row>
    <row r="51" spans="1:15" ht="27" customHeight="1" thickBot="1">
      <c r="A51" s="34"/>
      <c r="B51" s="38"/>
      <c r="C51" s="39"/>
      <c r="D51" s="40"/>
      <c r="E51" s="4" t="s">
        <v>12</v>
      </c>
      <c r="F51" s="19">
        <v>0</v>
      </c>
      <c r="G51" s="5"/>
      <c r="H51" s="4" t="s">
        <v>12</v>
      </c>
      <c r="I51" s="19">
        <v>3</v>
      </c>
      <c r="J51" s="6"/>
      <c r="K51" s="50"/>
      <c r="L51" s="50"/>
      <c r="M51" s="50"/>
      <c r="N51" s="52"/>
      <c r="O51" s="54"/>
    </row>
    <row r="52" spans="1:15" ht="27" customHeight="1" thickBot="1">
      <c r="A52" s="33" t="str">
        <f>$E$49</f>
        <v>西宮トレセンＵ-11</v>
      </c>
      <c r="B52" s="17">
        <f>H60</f>
        <v>8</v>
      </c>
      <c r="C52" s="13" t="s">
        <v>32</v>
      </c>
      <c r="D52" s="18">
        <f>F60</f>
        <v>0</v>
      </c>
      <c r="E52" s="35"/>
      <c r="F52" s="36"/>
      <c r="G52" s="37"/>
      <c r="H52" s="17">
        <f>F64</f>
        <v>5</v>
      </c>
      <c r="I52" s="13" t="s">
        <v>32</v>
      </c>
      <c r="J52" s="20">
        <f>$F$60</f>
        <v>0</v>
      </c>
      <c r="K52" s="49">
        <f>SUM(I53,C53)</f>
        <v>6</v>
      </c>
      <c r="L52" s="49">
        <f>SUM(H52,B52)</f>
        <v>13</v>
      </c>
      <c r="M52" s="49">
        <f>SUM(J52,D52)</f>
        <v>0</v>
      </c>
      <c r="N52" s="51" t="s">
        <v>111</v>
      </c>
      <c r="O52" s="53">
        <v>1</v>
      </c>
    </row>
    <row r="53" spans="1:15" ht="27" customHeight="1" thickBot="1">
      <c r="A53" s="34"/>
      <c r="B53" s="4" t="s">
        <v>12</v>
      </c>
      <c r="C53" s="19">
        <v>3</v>
      </c>
      <c r="D53" s="5"/>
      <c r="E53" s="38"/>
      <c r="F53" s="39"/>
      <c r="G53" s="40"/>
      <c r="H53" s="4" t="s">
        <v>12</v>
      </c>
      <c r="I53" s="19">
        <v>3</v>
      </c>
      <c r="J53" s="6"/>
      <c r="K53" s="50"/>
      <c r="L53" s="50"/>
      <c r="M53" s="50"/>
      <c r="N53" s="52"/>
      <c r="O53" s="54"/>
    </row>
    <row r="54" spans="1:15" ht="27" customHeight="1" thickBot="1">
      <c r="A54" s="31" t="str">
        <f>$H$49</f>
        <v>刈谷南ＦＣ</v>
      </c>
      <c r="B54" s="17">
        <f>H62</f>
        <v>0</v>
      </c>
      <c r="C54" s="13" t="s">
        <v>32</v>
      </c>
      <c r="D54" s="18">
        <f>F62</f>
        <v>5</v>
      </c>
      <c r="E54" s="17">
        <f>H64</f>
        <v>0</v>
      </c>
      <c r="F54" s="13" t="s">
        <v>32</v>
      </c>
      <c r="G54" s="18">
        <f>F64</f>
        <v>5</v>
      </c>
      <c r="H54" s="35"/>
      <c r="I54" s="36"/>
      <c r="J54" s="36"/>
      <c r="K54" s="49">
        <f>SUM(F55,C55)</f>
        <v>0</v>
      </c>
      <c r="L54" s="49">
        <f>SUM(E54,B54)</f>
        <v>0</v>
      </c>
      <c r="M54" s="49">
        <f>SUM(G54,D54)</f>
        <v>10</v>
      </c>
      <c r="N54" s="51" t="s">
        <v>112</v>
      </c>
      <c r="O54" s="53">
        <v>3</v>
      </c>
    </row>
    <row r="55" spans="1:15" ht="27" customHeight="1" thickBot="1">
      <c r="A55" s="32"/>
      <c r="B55" s="4" t="s">
        <v>12</v>
      </c>
      <c r="C55" s="19">
        <v>0</v>
      </c>
      <c r="D55" s="5"/>
      <c r="E55" s="4" t="s">
        <v>12</v>
      </c>
      <c r="F55" s="19">
        <v>0</v>
      </c>
      <c r="G55" s="5"/>
      <c r="H55" s="38"/>
      <c r="I55" s="39"/>
      <c r="J55" s="39"/>
      <c r="K55" s="50"/>
      <c r="L55" s="50"/>
      <c r="M55" s="50"/>
      <c r="N55" s="52"/>
      <c r="O55" s="54"/>
    </row>
    <row r="56" spans="1:15" ht="2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27" customHeight="1" thickBot="1"/>
    <row r="58" spans="1:10" ht="27" customHeight="1" thickBot="1">
      <c r="A58" s="8"/>
      <c r="B58" s="55" t="s">
        <v>15</v>
      </c>
      <c r="C58" s="56"/>
      <c r="D58" s="57" t="s">
        <v>40</v>
      </c>
      <c r="E58" s="58"/>
      <c r="F58" s="58"/>
      <c r="G58" s="58"/>
      <c r="H58" s="58"/>
      <c r="I58" s="58"/>
      <c r="J58" s="59"/>
    </row>
    <row r="59" spans="1:10" ht="27" customHeight="1">
      <c r="A59" s="9" t="s">
        <v>0</v>
      </c>
      <c r="B59" s="47" t="s">
        <v>16</v>
      </c>
      <c r="C59" s="48"/>
      <c r="D59" s="43" t="str">
        <f>B40</f>
        <v>御坊キックマン</v>
      </c>
      <c r="E59" s="44"/>
      <c r="F59" s="26">
        <v>4</v>
      </c>
      <c r="G59" s="27" t="s">
        <v>33</v>
      </c>
      <c r="H59" s="26">
        <v>0</v>
      </c>
      <c r="I59" s="44" t="str">
        <f>E40</f>
        <v>久米田ＦＣ八木</v>
      </c>
      <c r="J59" s="82"/>
    </row>
    <row r="60" spans="1:10" ht="27" customHeight="1">
      <c r="A60" s="10" t="s">
        <v>1</v>
      </c>
      <c r="B60" s="41" t="s">
        <v>17</v>
      </c>
      <c r="C60" s="42"/>
      <c r="D60" s="43" t="str">
        <f>B49</f>
        <v>エストラッサ湯川</v>
      </c>
      <c r="E60" s="44"/>
      <c r="F60" s="26">
        <v>0</v>
      </c>
      <c r="G60" s="27" t="s">
        <v>33</v>
      </c>
      <c r="H60" s="26">
        <v>8</v>
      </c>
      <c r="I60" s="44" t="str">
        <f>E49</f>
        <v>西宮トレセンＵ-11</v>
      </c>
      <c r="J60" s="82"/>
    </row>
    <row r="61" spans="1:10" ht="27" customHeight="1">
      <c r="A61" s="10" t="s">
        <v>2</v>
      </c>
      <c r="B61" s="41" t="s">
        <v>18</v>
      </c>
      <c r="C61" s="42"/>
      <c r="D61" s="43" t="str">
        <f>B40</f>
        <v>御坊キックマン</v>
      </c>
      <c r="E61" s="44"/>
      <c r="F61" s="26">
        <v>1</v>
      </c>
      <c r="G61" s="27" t="s">
        <v>33</v>
      </c>
      <c r="H61" s="26">
        <v>2</v>
      </c>
      <c r="I61" s="44" t="str">
        <f>H40</f>
        <v>西神ＳＣ</v>
      </c>
      <c r="J61" s="82"/>
    </row>
    <row r="62" spans="1:11" ht="27" customHeight="1">
      <c r="A62" s="10" t="s">
        <v>3</v>
      </c>
      <c r="B62" s="41" t="s">
        <v>19</v>
      </c>
      <c r="C62" s="42"/>
      <c r="D62" s="43" t="str">
        <f>B49</f>
        <v>エストラッサ湯川</v>
      </c>
      <c r="E62" s="44"/>
      <c r="F62" s="26">
        <v>5</v>
      </c>
      <c r="G62" s="27" t="s">
        <v>33</v>
      </c>
      <c r="H62" s="26">
        <v>0</v>
      </c>
      <c r="I62" s="44" t="str">
        <f>H49</f>
        <v>刈谷南ＦＣ</v>
      </c>
      <c r="J62" s="82"/>
      <c r="K62" s="1" t="s">
        <v>97</v>
      </c>
    </row>
    <row r="63" spans="1:10" ht="27" customHeight="1">
      <c r="A63" s="10" t="s">
        <v>4</v>
      </c>
      <c r="B63" s="41" t="s">
        <v>20</v>
      </c>
      <c r="C63" s="42"/>
      <c r="D63" s="43" t="str">
        <f>E40</f>
        <v>久米田ＦＣ八木</v>
      </c>
      <c r="E63" s="44"/>
      <c r="F63" s="26">
        <v>1</v>
      </c>
      <c r="G63" s="27" t="s">
        <v>33</v>
      </c>
      <c r="H63" s="26">
        <v>2</v>
      </c>
      <c r="I63" s="44" t="str">
        <f>H40</f>
        <v>西神ＳＣ</v>
      </c>
      <c r="J63" s="82"/>
    </row>
    <row r="64" spans="1:11" ht="27" customHeight="1" thickBot="1">
      <c r="A64" s="11" t="s">
        <v>5</v>
      </c>
      <c r="B64" s="45" t="s">
        <v>34</v>
      </c>
      <c r="C64" s="46"/>
      <c r="D64" s="80" t="str">
        <f>E49</f>
        <v>西宮トレセンＵ-11</v>
      </c>
      <c r="E64" s="81"/>
      <c r="F64" s="28">
        <v>5</v>
      </c>
      <c r="G64" s="29" t="s">
        <v>33</v>
      </c>
      <c r="H64" s="28">
        <v>0</v>
      </c>
      <c r="I64" s="81" t="str">
        <f>H49</f>
        <v>刈谷南ＦＣ</v>
      </c>
      <c r="J64" s="83"/>
      <c r="K64" s="1" t="s">
        <v>97</v>
      </c>
    </row>
  </sheetData>
  <mergeCells count="144">
    <mergeCell ref="D64:E64"/>
    <mergeCell ref="I59:J59"/>
    <mergeCell ref="I60:J60"/>
    <mergeCell ref="I61:J61"/>
    <mergeCell ref="I62:J62"/>
    <mergeCell ref="I63:J63"/>
    <mergeCell ref="I64:J64"/>
    <mergeCell ref="D23:J23"/>
    <mergeCell ref="D59:E59"/>
    <mergeCell ref="D60:E60"/>
    <mergeCell ref="D61:E61"/>
    <mergeCell ref="D58:J58"/>
    <mergeCell ref="D28:E28"/>
    <mergeCell ref="D29:E29"/>
    <mergeCell ref="I24:J24"/>
    <mergeCell ref="I25:J25"/>
    <mergeCell ref="I26:J26"/>
    <mergeCell ref="I27:J27"/>
    <mergeCell ref="I28:J28"/>
    <mergeCell ref="I29:J29"/>
    <mergeCell ref="B63:C63"/>
    <mergeCell ref="D62:E62"/>
    <mergeCell ref="D63:E63"/>
    <mergeCell ref="B64:C64"/>
    <mergeCell ref="B59:C59"/>
    <mergeCell ref="B60:C60"/>
    <mergeCell ref="B61:C61"/>
    <mergeCell ref="B62:C62"/>
    <mergeCell ref="M54:M55"/>
    <mergeCell ref="N54:N55"/>
    <mergeCell ref="O54:O55"/>
    <mergeCell ref="B58:C58"/>
    <mergeCell ref="A54:A55"/>
    <mergeCell ref="H54:J55"/>
    <mergeCell ref="K54:K55"/>
    <mergeCell ref="L54:L55"/>
    <mergeCell ref="O50:O51"/>
    <mergeCell ref="A52:A53"/>
    <mergeCell ref="E52:G53"/>
    <mergeCell ref="K52:K53"/>
    <mergeCell ref="L52:L53"/>
    <mergeCell ref="M52:M53"/>
    <mergeCell ref="N52:N53"/>
    <mergeCell ref="O52:O53"/>
    <mergeCell ref="K50:K51"/>
    <mergeCell ref="L50:L51"/>
    <mergeCell ref="A50:A51"/>
    <mergeCell ref="B50:D51"/>
    <mergeCell ref="M45:M46"/>
    <mergeCell ref="N45:N46"/>
    <mergeCell ref="M50:M51"/>
    <mergeCell ref="N50:N51"/>
    <mergeCell ref="B49:D49"/>
    <mergeCell ref="E49:G49"/>
    <mergeCell ref="H49:J49"/>
    <mergeCell ref="O45:O46"/>
    <mergeCell ref="A48:B48"/>
    <mergeCell ref="A45:A46"/>
    <mergeCell ref="H45:J46"/>
    <mergeCell ref="K45:K46"/>
    <mergeCell ref="L45:L46"/>
    <mergeCell ref="O41:O42"/>
    <mergeCell ref="A43:A44"/>
    <mergeCell ref="E43:G44"/>
    <mergeCell ref="K43:K44"/>
    <mergeCell ref="L43:L44"/>
    <mergeCell ref="M43:M44"/>
    <mergeCell ref="N43:N44"/>
    <mergeCell ref="O43:O44"/>
    <mergeCell ref="K41:K42"/>
    <mergeCell ref="L41:L42"/>
    <mergeCell ref="M41:M42"/>
    <mergeCell ref="N41:N42"/>
    <mergeCell ref="B40:D40"/>
    <mergeCell ref="E40:G40"/>
    <mergeCell ref="H40:J40"/>
    <mergeCell ref="O6:O7"/>
    <mergeCell ref="O8:O9"/>
    <mergeCell ref="O10:O11"/>
    <mergeCell ref="N8:N9"/>
    <mergeCell ref="N10:N11"/>
    <mergeCell ref="N6:N7"/>
    <mergeCell ref="A4:B4"/>
    <mergeCell ref="A1:G1"/>
    <mergeCell ref="A2:G2"/>
    <mergeCell ref="A41:A42"/>
    <mergeCell ref="B41:D42"/>
    <mergeCell ref="A6:A7"/>
    <mergeCell ref="A8:A9"/>
    <mergeCell ref="A10:A11"/>
    <mergeCell ref="B6:D7"/>
    <mergeCell ref="B5:D5"/>
    <mergeCell ref="E5:G5"/>
    <mergeCell ref="H5:J5"/>
    <mergeCell ref="L8:L9"/>
    <mergeCell ref="E8:G9"/>
    <mergeCell ref="H10:J11"/>
    <mergeCell ref="M8:M9"/>
    <mergeCell ref="K6:K7"/>
    <mergeCell ref="K8:K9"/>
    <mergeCell ref="M10:M11"/>
    <mergeCell ref="M6:M7"/>
    <mergeCell ref="K10:K11"/>
    <mergeCell ref="L6:L7"/>
    <mergeCell ref="L10:L11"/>
    <mergeCell ref="K15:K16"/>
    <mergeCell ref="B23:C23"/>
    <mergeCell ref="B28:C28"/>
    <mergeCell ref="B29:C29"/>
    <mergeCell ref="B24:C24"/>
    <mergeCell ref="B25:C25"/>
    <mergeCell ref="B26:C26"/>
    <mergeCell ref="B27:C27"/>
    <mergeCell ref="D24:E24"/>
    <mergeCell ref="D25:E25"/>
    <mergeCell ref="N15:N16"/>
    <mergeCell ref="O15:O16"/>
    <mergeCell ref="N17:N18"/>
    <mergeCell ref="O17:O18"/>
    <mergeCell ref="A13:B13"/>
    <mergeCell ref="A39:B39"/>
    <mergeCell ref="B14:D14"/>
    <mergeCell ref="E14:G14"/>
    <mergeCell ref="A17:A18"/>
    <mergeCell ref="E17:G18"/>
    <mergeCell ref="A36:G36"/>
    <mergeCell ref="A37:G37"/>
    <mergeCell ref="D26:E26"/>
    <mergeCell ref="D27:E27"/>
    <mergeCell ref="H14:J14"/>
    <mergeCell ref="A15:A16"/>
    <mergeCell ref="B15:D16"/>
    <mergeCell ref="N19:N20"/>
    <mergeCell ref="K17:K18"/>
    <mergeCell ref="L17:L18"/>
    <mergeCell ref="M17:M18"/>
    <mergeCell ref="M19:M20"/>
    <mergeCell ref="L15:L16"/>
    <mergeCell ref="M15:M16"/>
    <mergeCell ref="O19:O20"/>
    <mergeCell ref="A19:A20"/>
    <mergeCell ref="H19:J20"/>
    <mergeCell ref="K19:K20"/>
    <mergeCell ref="L19:L20"/>
  </mergeCells>
  <printOptions/>
  <pageMargins left="0.75" right="0.75" top="1" bottom="1" header="0.512" footer="0.51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株式会社ニチレク</cp:lastModifiedBy>
  <cp:lastPrinted>2005-12-23T08:46:03Z</cp:lastPrinted>
  <dcterms:created xsi:type="dcterms:W3CDTF">2003-12-02T03:47:52Z</dcterms:created>
  <dcterms:modified xsi:type="dcterms:W3CDTF">2005-12-23T13:43:27Z</dcterms:modified>
  <cp:category/>
  <cp:version/>
  <cp:contentType/>
  <cp:contentStatus/>
</cp:coreProperties>
</file>